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390" tabRatio="670" activeTab="2"/>
  </bookViews>
  <sheets>
    <sheet name="예산총칙(제2추)" sheetId="17" r:id="rId1"/>
    <sheet name="세입총괄(제2추)" sheetId="36" r:id="rId2"/>
    <sheet name="세출총괄(제2추)" sheetId="37" r:id="rId3"/>
    <sheet name="VXXXXXXX" sheetId="8" state="veryHidden" r:id="rId4"/>
  </sheets>
  <definedNames>
    <definedName name="_xlnm.Print_Titles" localSheetId="1">'세입총괄(제2추)'!$3:$4</definedName>
    <definedName name="_xlnm.Print_Titles" localSheetId="2">'세출총괄(제2추)'!$3:$4</definedName>
  </definedNames>
  <calcPr calcId="125725"/>
</workbook>
</file>

<file path=xl/calcChain.xml><?xml version="1.0" encoding="utf-8"?>
<calcChain xmlns="http://schemas.openxmlformats.org/spreadsheetml/2006/main">
  <c r="F8" i="17"/>
  <c r="F13"/>
  <c r="F12"/>
  <c r="F10"/>
  <c r="F9"/>
  <c r="F11" l="1"/>
  <c r="F7" l="1"/>
  <c r="F6" s="1"/>
  <c r="K5" i="36" l="1"/>
  <c r="C6" i="8" l="1"/>
  <c r="A23"/>
  <c r="C29"/>
</calcChain>
</file>

<file path=xl/sharedStrings.xml><?xml version="1.0" encoding="utf-8"?>
<sst xmlns="http://schemas.openxmlformats.org/spreadsheetml/2006/main" count="614" uniqueCount="268">
  <si>
    <t>과         목</t>
    <phoneticPr fontId="2" type="noConversion"/>
  </si>
  <si>
    <t>예산액</t>
    <phoneticPr fontId="2" type="noConversion"/>
  </si>
  <si>
    <t>비교증감</t>
    <phoneticPr fontId="2" type="noConversion"/>
  </si>
  <si>
    <t>부서·정책·단위·세부·과목</t>
    <phoneticPr fontId="2" type="noConversion"/>
  </si>
  <si>
    <t>인력운영비</t>
    <phoneticPr fontId="2" type="noConversion"/>
  </si>
  <si>
    <t>01 사무관리비</t>
    <phoneticPr fontId="2" type="noConversion"/>
  </si>
  <si>
    <t>01 국내여비</t>
    <phoneticPr fontId="2" type="noConversion"/>
  </si>
  <si>
    <t>216 이자수입</t>
    <phoneticPr fontId="2" type="noConversion"/>
  </si>
  <si>
    <t>220 임시적수입</t>
    <phoneticPr fontId="2" type="noConversion"/>
  </si>
  <si>
    <t xml:space="preserve"> </t>
    <phoneticPr fontId="2" type="noConversion"/>
  </si>
  <si>
    <t>(단위 : 천원)</t>
  </si>
  <si>
    <t>210 경상적수입</t>
    <phoneticPr fontId="2" type="noConversion"/>
  </si>
  <si>
    <t>2009 당초예산요구안(최종).xls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</si>
  <si>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</si>
  <si>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</si>
  <si>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</si>
  <si>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</si>
  <si>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</si>
  <si>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</si>
  <si>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</si>
  <si>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</si>
  <si>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</si>
  <si>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</si>
  <si>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</si>
  <si>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</si>
  <si>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세입세출예산총액</t>
    <phoneticPr fontId="2" type="noConversion"/>
  </si>
  <si>
    <t xml:space="preserve">장   관   항   목 </t>
    <phoneticPr fontId="2" type="noConversion"/>
  </si>
  <si>
    <t>예 산 액</t>
    <phoneticPr fontId="2" type="noConversion"/>
  </si>
  <si>
    <t>구성비</t>
    <phoneticPr fontId="2" type="noConversion"/>
  </si>
  <si>
    <t>증감율</t>
    <phoneticPr fontId="2" type="noConversion"/>
  </si>
  <si>
    <t>총        계</t>
    <phoneticPr fontId="2" type="noConversion"/>
  </si>
  <si>
    <t>100 사무국</t>
    <phoneticPr fontId="2" type="noConversion"/>
  </si>
  <si>
    <t>01 예금이자수입</t>
    <phoneticPr fontId="2" type="noConversion"/>
  </si>
  <si>
    <t>증감률</t>
    <phoneticPr fontId="2" type="noConversion"/>
  </si>
  <si>
    <t xml:space="preserve"> 100 사무국</t>
    <phoneticPr fontId="2" type="noConversion"/>
  </si>
  <si>
    <t>04 맞춤형복지제도 시행경비</t>
    <phoneticPr fontId="2" type="noConversion"/>
  </si>
  <si>
    <t>223 기타수입</t>
    <phoneticPr fontId="2" type="noConversion"/>
  </si>
  <si>
    <t>09 그외수입</t>
    <phoneticPr fontId="2" type="noConversion"/>
  </si>
  <si>
    <t>520 도비보조금</t>
    <phoneticPr fontId="2" type="noConversion"/>
  </si>
  <si>
    <t>306 출연금</t>
    <phoneticPr fontId="2" type="noConversion"/>
  </si>
  <si>
    <t>01 출연금</t>
    <phoneticPr fontId="2" type="noConversion"/>
  </si>
  <si>
    <t>710 보존수입 등</t>
    <phoneticPr fontId="2" type="noConversion"/>
  </si>
  <si>
    <t>711 잉여금</t>
    <phoneticPr fontId="2" type="noConversion"/>
  </si>
  <si>
    <t>01 순세계잉여금</t>
    <phoneticPr fontId="2" type="noConversion"/>
  </si>
  <si>
    <t xml:space="preserve"> </t>
  </si>
  <si>
    <t>220 임시적수입</t>
  </si>
  <si>
    <t>223 기타수입</t>
  </si>
  <si>
    <t>09 그외수입</t>
  </si>
  <si>
    <t>520 도비보조금</t>
  </si>
  <si>
    <t>307 민간이전</t>
  </si>
  <si>
    <t>710 보존수입 등</t>
  </si>
  <si>
    <t>711 잉여금</t>
  </si>
  <si>
    <t>101 인건비</t>
  </si>
  <si>
    <t>행정운영경비</t>
  </si>
  <si>
    <t>인력운영비</t>
  </si>
  <si>
    <t>01 보수</t>
  </si>
  <si>
    <t>02 4대보험,퇴직급여적립금</t>
  </si>
  <si>
    <t>03 무기계약근로자보수</t>
  </si>
  <si>
    <t>04 기간제근로자등보수</t>
  </si>
  <si>
    <t>기본경비</t>
  </si>
  <si>
    <t>201 일반운영비</t>
  </si>
  <si>
    <t>01 사무관리비</t>
  </si>
  <si>
    <t>02 공공운영비</t>
  </si>
  <si>
    <t>03 행사운영비</t>
  </si>
  <si>
    <t>04 맞춤형복지제도시행경비</t>
  </si>
  <si>
    <t xml:space="preserve">202 여비 </t>
  </si>
  <si>
    <t>01 국내여비</t>
  </si>
  <si>
    <t>04 국제화여비</t>
  </si>
  <si>
    <t>203 업무추진비</t>
  </si>
  <si>
    <t>01 기관운영업무추진비</t>
  </si>
  <si>
    <t>02 정원가산업무추진비</t>
  </si>
  <si>
    <t>03 시책추진업무추진비</t>
  </si>
  <si>
    <t>04 부서운영업무추진비</t>
  </si>
  <si>
    <t>204 직무수행경비</t>
  </si>
  <si>
    <t>01 직책급업무수행경비</t>
  </si>
  <si>
    <t>02 직급보조비</t>
  </si>
  <si>
    <t>301 일반보상금</t>
  </si>
  <si>
    <t>09 공익근무요원 보상금</t>
  </si>
  <si>
    <t>303 포상금</t>
  </si>
  <si>
    <t>01 포상금</t>
  </si>
  <si>
    <t>02 성과상여금</t>
  </si>
  <si>
    <t>401 시설비및부대비</t>
  </si>
  <si>
    <t>01 시설비</t>
  </si>
  <si>
    <t>405 자산취득비</t>
  </si>
  <si>
    <t>01 자산및물품취득비</t>
  </si>
  <si>
    <t>재원관리</t>
  </si>
  <si>
    <t>예비비</t>
  </si>
  <si>
    <t>801 예비비</t>
  </si>
  <si>
    <t>01 예비비</t>
  </si>
  <si>
    <t>도비보조사업</t>
  </si>
  <si>
    <t>민간이전</t>
  </si>
  <si>
    <t>프로그램운영지원</t>
  </si>
  <si>
    <t>청소년지도사배치사업</t>
  </si>
  <si>
    <t>서울청소년문화교류</t>
  </si>
  <si>
    <t>청소년수련시설기능개보수</t>
  </si>
  <si>
    <t>청소년수련시설장비보강</t>
  </si>
  <si>
    <t>민간자본이전사업</t>
  </si>
  <si>
    <t>01 자산 및 물품취득비</t>
  </si>
  <si>
    <t>227 부담금</t>
  </si>
  <si>
    <t>227-02 일반부담금</t>
  </si>
  <si>
    <t>223-09 그외수입</t>
  </si>
  <si>
    <t>상담복지센터운영</t>
  </si>
  <si>
    <t>03 무기계약근로자 보수</t>
  </si>
  <si>
    <t>04 맞춤형복지시행경비</t>
  </si>
  <si>
    <t>202 여비</t>
  </si>
  <si>
    <t>사업운영경비</t>
  </si>
  <si>
    <t>활동진흥센터운영</t>
  </si>
  <si>
    <t>02 4대보험퇴직급여적립금</t>
  </si>
  <si>
    <t>위기지원사업운영</t>
  </si>
  <si>
    <t>청소년동반자사업운영</t>
  </si>
  <si>
    <t>01 활동비</t>
  </si>
  <si>
    <t>02 운영비</t>
  </si>
  <si>
    <t>학업중단청소년자립및학습지원</t>
  </si>
  <si>
    <t>05 전담인력 인건비</t>
  </si>
  <si>
    <t>학부모지원센터 운영</t>
  </si>
  <si>
    <t>05 학부모지원센터 봉급</t>
  </si>
  <si>
    <t>청소년유해환경감시단 전담인력 지원 사업</t>
  </si>
  <si>
    <t>학교폭력피해학생 보호전담 지원</t>
  </si>
  <si>
    <t>01 자산 및 물품 취득비</t>
  </si>
  <si>
    <t>05 사업보조 인건비</t>
  </si>
  <si>
    <t>청소년성문화센터운영</t>
  </si>
  <si>
    <t>찾아가는성교육운영</t>
  </si>
  <si>
    <t>인건비</t>
  </si>
  <si>
    <t>운영비</t>
  </si>
  <si>
    <t>일반운영비</t>
  </si>
  <si>
    <t>여비</t>
  </si>
  <si>
    <t>홍보비</t>
  </si>
  <si>
    <t>사업비</t>
  </si>
  <si>
    <t>생활지원</t>
  </si>
  <si>
    <t>생계비</t>
  </si>
  <si>
    <t>피복비</t>
  </si>
  <si>
    <t>학업지원</t>
  </si>
  <si>
    <t>사무비</t>
  </si>
  <si>
    <t>급여</t>
  </si>
  <si>
    <t>사회보험부담비용</t>
  </si>
  <si>
    <t>퇴직금 및 퇴직적립</t>
  </si>
  <si>
    <t>수용비 및 수수료</t>
  </si>
  <si>
    <t>공공요금</t>
  </si>
  <si>
    <t>제세공과금</t>
  </si>
  <si>
    <t>차량비</t>
  </si>
  <si>
    <t>기타운영비</t>
  </si>
  <si>
    <t>업무추진비</t>
  </si>
  <si>
    <t>기관운영비</t>
  </si>
  <si>
    <t>회의비</t>
  </si>
  <si>
    <t>재산조성비</t>
  </si>
  <si>
    <t>시설비</t>
  </si>
  <si>
    <t>자산취득비</t>
  </si>
  <si>
    <t>시설장비유지비</t>
  </si>
  <si>
    <t>수용기관경비</t>
  </si>
  <si>
    <t>의료비</t>
  </si>
  <si>
    <t>자활사업비</t>
  </si>
  <si>
    <t>교육비</t>
  </si>
  <si>
    <t>교통비</t>
  </si>
  <si>
    <t>학습지원비</t>
  </si>
  <si>
    <t>사회심리재활사업비</t>
  </si>
  <si>
    <t>600 청소년남자쉼터</t>
  </si>
  <si>
    <t xml:space="preserve"> 600 청소년남자쉼터</t>
  </si>
  <si>
    <t>시설관리비</t>
  </si>
  <si>
    <t>건강지원</t>
  </si>
  <si>
    <t>자립지원</t>
  </si>
  <si>
    <t>청소년활동지원</t>
  </si>
  <si>
    <t>상담정서지원</t>
  </si>
  <si>
    <t>이동형성문화센터운영</t>
  </si>
  <si>
    <t>성인권교육</t>
  </si>
  <si>
    <t>기정예산액</t>
    <phoneticPr fontId="2" type="noConversion"/>
  </si>
  <si>
    <t>02 정원가산업무추진비</t>
    <phoneticPr fontId="2" type="noConversion"/>
  </si>
  <si>
    <t>재원관리</t>
    <phoneticPr fontId="2" type="noConversion"/>
  </si>
  <si>
    <t>01 자산및물품취득비</t>
    <phoneticPr fontId="2" type="noConversion"/>
  </si>
  <si>
    <t>02 성과상여금</t>
    <phoneticPr fontId="2" type="noConversion"/>
  </si>
  <si>
    <t>303 포상금</t>
    <phoneticPr fontId="2" type="noConversion"/>
  </si>
  <si>
    <t>01 직책급업무수행경비</t>
    <phoneticPr fontId="2" type="noConversion"/>
  </si>
  <si>
    <t>204 직무수행경비</t>
    <phoneticPr fontId="2" type="noConversion"/>
  </si>
  <si>
    <t>03 시책추진업무추진비</t>
    <phoneticPr fontId="2" type="noConversion"/>
  </si>
  <si>
    <t>01 기관운영업무추진비</t>
    <phoneticPr fontId="2" type="noConversion"/>
  </si>
  <si>
    <t xml:space="preserve">202 여비 </t>
    <phoneticPr fontId="2" type="noConversion"/>
  </si>
  <si>
    <t>201 일반운영비</t>
    <phoneticPr fontId="2" type="noConversion"/>
  </si>
  <si>
    <t>01 보수</t>
    <phoneticPr fontId="2" type="noConversion"/>
  </si>
  <si>
    <t>101 인건비</t>
    <phoneticPr fontId="2" type="noConversion"/>
  </si>
  <si>
    <t>합     계</t>
    <phoneticPr fontId="2" type="noConversion"/>
  </si>
  <si>
    <t>구성비</t>
    <phoneticPr fontId="2" type="noConversion"/>
  </si>
  <si>
    <t>10 사회복지보조</t>
  </si>
  <si>
    <t>700 북부청소년성문화센터</t>
  </si>
  <si>
    <t>01 순세계잉여금</t>
  </si>
  <si>
    <t>400 청소년성문화센터</t>
  </si>
  <si>
    <t>01 민간자본보조</t>
  </si>
  <si>
    <t>402 민간자본이전</t>
  </si>
  <si>
    <t>01 출연금</t>
  </si>
  <si>
    <t>306 출연금</t>
  </si>
  <si>
    <t>01 예금이자수입</t>
  </si>
  <si>
    <t>216 이자수입</t>
  </si>
  <si>
    <t>212 사용료수입</t>
  </si>
  <si>
    <t>02 재산임대료</t>
  </si>
  <si>
    <t>211 재산임대수입</t>
  </si>
  <si>
    <t>210 경상적수입</t>
  </si>
  <si>
    <t>기정예산액</t>
    <phoneticPr fontId="2" type="noConversion"/>
  </si>
  <si>
    <t>08 수련원사용료</t>
  </si>
  <si>
    <t>02 일반부담금</t>
  </si>
  <si>
    <t>민간이전사업</t>
  </si>
  <si>
    <t>도비보조사업운영</t>
  </si>
  <si>
    <t>300 청소년진흥원</t>
  </si>
  <si>
    <t xml:space="preserve"> 300 청소년진흥원</t>
  </si>
  <si>
    <t>학교폭력예방 또래상담 사업</t>
  </si>
  <si>
    <t>인터넷중독전담 상담사 배치사업</t>
  </si>
  <si>
    <t>05 인건비</t>
  </si>
  <si>
    <t>학업중단예방센터</t>
  </si>
  <si>
    <t>학교밖 위기청소년 맞춤형 자립지원</t>
  </si>
  <si>
    <t>학업중단학생 학업복귀 지원 사업</t>
  </si>
  <si>
    <t>05 외래상담원 인건비(시간제)</t>
  </si>
  <si>
    <t>01 사회복지보조</t>
  </si>
  <si>
    <t>부담금사업</t>
  </si>
  <si>
    <t>일반부담금사업</t>
  </si>
  <si>
    <t>신고의무자교육</t>
  </si>
  <si>
    <t>보건교사성교육전문가양성과정</t>
  </si>
  <si>
    <t xml:space="preserve"> 자산취득비</t>
  </si>
  <si>
    <t>일반관리비</t>
  </si>
  <si>
    <t>장애아동청소년성인지교육</t>
  </si>
  <si>
    <t>01 일반운영비</t>
  </si>
  <si>
    <t>군위SAY놀이터이동체험관</t>
  </si>
  <si>
    <t>또래성지킴이캠프</t>
  </si>
  <si>
    <t>02 출연금이자수입</t>
    <phoneticPr fontId="2" type="noConversion"/>
  </si>
  <si>
    <t xml:space="preserve"> 700 북부청소년성문화센터</t>
  </si>
  <si>
    <t>일반부담금</t>
  </si>
  <si>
    <t>일반인성교육전문가양성</t>
  </si>
  <si>
    <t>500 아동청소년쉼터</t>
    <phoneticPr fontId="2" type="noConversion"/>
  </si>
  <si>
    <t>02 사업주부담금</t>
    <phoneticPr fontId="2" type="noConversion"/>
  </si>
  <si>
    <t>04 기간제근로자등보수</t>
    <phoneticPr fontId="2" type="noConversion"/>
  </si>
  <si>
    <t>기본경비</t>
    <phoneticPr fontId="2" type="noConversion"/>
  </si>
  <si>
    <t>04 부서운영업무추진비</t>
    <phoneticPr fontId="2" type="noConversion"/>
  </si>
  <si>
    <t>02 직급보조비</t>
    <phoneticPr fontId="2" type="noConversion"/>
  </si>
  <si>
    <t>01 포상금</t>
    <phoneticPr fontId="2" type="noConversion"/>
  </si>
  <si>
    <t>401 시설비및부대비</t>
    <phoneticPr fontId="2" type="noConversion"/>
  </si>
  <si>
    <t>01 시설비</t>
    <phoneticPr fontId="2" type="noConversion"/>
  </si>
  <si>
    <t>405 자산취득비</t>
    <phoneticPr fontId="2" type="noConversion"/>
  </si>
  <si>
    <t>예비비</t>
    <phoneticPr fontId="2" type="noConversion"/>
  </si>
  <si>
    <t>801 예비비</t>
    <phoneticPr fontId="2" type="noConversion"/>
  </si>
  <si>
    <t>01 예비비</t>
    <phoneticPr fontId="2" type="noConversion"/>
  </si>
  <si>
    <t>203 업무추진비</t>
    <phoneticPr fontId="2" type="noConversion"/>
  </si>
  <si>
    <t>200 청소년수련원</t>
    <phoneticPr fontId="2" type="noConversion"/>
  </si>
  <si>
    <t>02 행사실비보상금</t>
  </si>
  <si>
    <t xml:space="preserve"> 400 청소년성문화센터</t>
  </si>
  <si>
    <t>행정운영경비</t>
    <phoneticPr fontId="2" type="noConversion"/>
  </si>
  <si>
    <t xml:space="preserve"> 500 아동청소년쉼터</t>
    <phoneticPr fontId="2" type="noConversion"/>
  </si>
  <si>
    <t>아동청소년쉼터운영</t>
    <phoneticPr fontId="2" type="noConversion"/>
  </si>
  <si>
    <t>쿰나래 자립공동생활가정</t>
    <phoneticPr fontId="2" type="noConversion"/>
  </si>
  <si>
    <t>생활지원비</t>
    <phoneticPr fontId="2" type="noConversion"/>
  </si>
  <si>
    <t>연료비</t>
    <phoneticPr fontId="2" type="noConversion"/>
  </si>
  <si>
    <t>학습지원비</t>
    <phoneticPr fontId="2" type="noConversion"/>
  </si>
  <si>
    <t>02 공공운영비</t>
    <phoneticPr fontId="2" type="noConversion"/>
  </si>
  <si>
    <t>자립지원 및 사회적응 프로그램</t>
    <phoneticPr fontId="2" type="noConversion"/>
  </si>
  <si>
    <t xml:space="preserve">   제1조  2014년도 제2회 추가경정 세입세출예산 총액은 다음과 같다.</t>
    <phoneticPr fontId="2" type="noConversion"/>
  </si>
  <si>
    <t xml:space="preserve">   제2조  세입세출예산의 명세는 별첨 "세입세출예산"과 같다. </t>
    <phoneticPr fontId="2" type="noConversion"/>
  </si>
  <si>
    <t xml:space="preserve">   제3조  채무부담행위사업 : 해당없음</t>
    <phoneticPr fontId="2" type="noConversion"/>
  </si>
  <si>
    <t xml:space="preserve">     사    무    국   </t>
    <phoneticPr fontId="2" type="noConversion"/>
  </si>
  <si>
    <t xml:space="preserve">     경상북도청소년수련원</t>
    <phoneticPr fontId="2" type="noConversion"/>
  </si>
  <si>
    <t xml:space="preserve">     경상북도청소년진흥원</t>
    <phoneticPr fontId="2" type="noConversion"/>
  </si>
  <si>
    <t xml:space="preserve">     경상북도청소년성문화센터</t>
    <phoneticPr fontId="2" type="noConversion"/>
  </si>
  <si>
    <t xml:space="preserve">     경상북도아동청소년쉼터</t>
    <phoneticPr fontId="2" type="noConversion"/>
  </si>
  <si>
    <t xml:space="preserve">     경상북도청소년남자쉼터</t>
    <phoneticPr fontId="2" type="noConversion"/>
  </si>
  <si>
    <t xml:space="preserve">     경상북도북부청소년성문화센터</t>
    <phoneticPr fontId="2" type="noConversion"/>
  </si>
  <si>
    <t>합    계</t>
    <phoneticPr fontId="2" type="noConversion"/>
  </si>
  <si>
    <t>비     고</t>
    <phoneticPr fontId="2" type="noConversion"/>
  </si>
  <si>
    <t>구                    분</t>
    <phoneticPr fontId="2" type="noConversion"/>
  </si>
  <si>
    <t>(단위 : 천원)</t>
    <phoneticPr fontId="2" type="noConversion"/>
  </si>
  <si>
    <t xml:space="preserve">        예  산  총  칙</t>
    <phoneticPr fontId="2" type="noConversion"/>
  </si>
  <si>
    <t xml:space="preserve">   제4조  계속비사업       : 해당없음</t>
    <phoneticPr fontId="2" type="noConversion"/>
  </si>
  <si>
    <t xml:space="preserve">   제5조  이 예산의 이용 및 전용에 관하여는 「경상북도의 2014년도 예산편성 및 기금운용계획 수립기준」을 준용한다.</t>
    <phoneticPr fontId="2" type="noConversion"/>
  </si>
  <si>
    <t>2014년도 제2회 추가경정 세입예산서 총괄표</t>
    <phoneticPr fontId="2" type="noConversion"/>
  </si>
  <si>
    <t>2014년도 제2회 추가경정 세출예산서 총괄표</t>
    <phoneticPr fontId="2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</si>
</sst>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.0_-;\-* #,##0.0_-;_-* &quot;-&quot;_-;_-@_-"/>
    <numFmt numFmtId="177" formatCode="#,##0_ "/>
    <numFmt numFmtId="179" formatCode="_-* #,##0.00_-;\-* #,##0.00_-;_-* &quot;-&quot;_-;_-@_-"/>
    <numFmt numFmtId="198" formatCode="_-* #,##0.00\ &quot;DM&quot;_-;\-* #,##0.00\ &quot;DM&quot;_-;_-* &quot;-&quot;??\ &quot;DM&quot;_-;_-@_-"/>
    <numFmt numFmtId="199" formatCode="&quot;₩&quot;#,##0.00;[Red]&quot;₩&quot;&quot;₩&quot;&quot;₩&quot;&quot;₩&quot;&quot;₩&quot;&quot;₩&quot;\-#,##0.00"/>
    <numFmt numFmtId="202" formatCode="#,##0.00_ "/>
    <numFmt numFmtId="204" formatCode="_-* #,##0.0_-;\-* #,##0.0_-;_-* &quot;-&quot;?_-;_-@_-"/>
    <numFmt numFmtId="208" formatCode="#,##0.0_ "/>
    <numFmt numFmtId="212" formatCode="#,##0_);[Red]\(#,##0\)"/>
    <numFmt numFmtId="237" formatCode="0.0_ "/>
  </numFmts>
  <fonts count="4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바탕"/>
      <family val="1"/>
      <charset val="129"/>
    </font>
    <font>
      <sz val="11"/>
      <name val="바탕체"/>
      <family val="1"/>
      <charset val="129"/>
    </font>
    <font>
      <b/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새굴림"/>
      <family val="1"/>
      <charset val="129"/>
    </font>
    <font>
      <b/>
      <sz val="22"/>
      <name val="새굴림"/>
      <family val="1"/>
      <charset val="129"/>
    </font>
    <font>
      <b/>
      <sz val="9"/>
      <name val="새굴림"/>
      <family val="1"/>
      <charset val="129"/>
    </font>
    <font>
      <b/>
      <sz val="11"/>
      <name val="새굴림"/>
      <family val="1"/>
      <charset val="129"/>
    </font>
    <font>
      <sz val="10"/>
      <name val="새굴림"/>
      <family val="1"/>
      <charset val="129"/>
    </font>
    <font>
      <sz val="11"/>
      <name val="굴림체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20"/>
      <name val="바탕"/>
      <family val="1"/>
      <charset val="129"/>
    </font>
    <font>
      <b/>
      <sz val="24"/>
      <name val="바탕체"/>
      <family val="1"/>
      <charset val="129"/>
    </font>
    <font>
      <b/>
      <sz val="12"/>
      <name val="바탕체"/>
      <family val="1"/>
      <charset val="129"/>
    </font>
    <font>
      <sz val="10"/>
      <color theme="1"/>
      <name val="바탕체"/>
      <family val="1"/>
      <charset val="129"/>
    </font>
    <font>
      <sz val="11"/>
      <color theme="9"/>
      <name val="바탕체"/>
      <family val="1"/>
      <charset val="129"/>
    </font>
    <font>
      <sz val="11"/>
      <color theme="1"/>
      <name val="돋움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1AD2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/>
      <diagonal/>
    </border>
  </borders>
  <cellStyleXfs count="6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6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21" borderId="4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23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198" fontId="1" fillId="0" borderId="0" applyFont="0" applyFill="0" applyBorder="0" applyAlignment="0" applyProtection="0"/>
    <xf numFmtId="199" fontId="26" fillId="0" borderId="0" applyFont="0" applyFill="0" applyBorder="0" applyAlignment="0" applyProtection="0"/>
    <xf numFmtId="0" fontId="1" fillId="0" borderId="0">
      <alignment vertical="center"/>
    </xf>
    <xf numFmtId="0" fontId="26" fillId="0" borderId="0"/>
    <xf numFmtId="0" fontId="1" fillId="0" borderId="0" applyFill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99">
    <xf numFmtId="0" fontId="0" fillId="0" borderId="0" xfId="0">
      <alignment vertical="center"/>
    </xf>
    <xf numFmtId="41" fontId="4" fillId="24" borderId="0" xfId="46" applyFont="1" applyFill="1" applyBorder="1" applyAlignment="1"/>
    <xf numFmtId="41" fontId="4" fillId="24" borderId="0" xfId="46" applyFont="1" applyFill="1" applyBorder="1" applyAlignment="1">
      <alignment horizontal="left" vertical="center"/>
    </xf>
    <xf numFmtId="41" fontId="6" fillId="24" borderId="12" xfId="46" applyFont="1" applyFill="1" applyBorder="1" applyAlignment="1">
      <alignment vertical="center"/>
    </xf>
    <xf numFmtId="41" fontId="6" fillId="24" borderId="19" xfId="46" applyFont="1" applyFill="1" applyBorder="1" applyAlignment="1">
      <alignment vertical="center"/>
    </xf>
    <xf numFmtId="177" fontId="6" fillId="24" borderId="14" xfId="46" applyNumberFormat="1" applyFont="1" applyFill="1" applyBorder="1" applyAlignment="1">
      <alignment vertical="center"/>
    </xf>
    <xf numFmtId="41" fontId="6" fillId="24" borderId="0" xfId="46" applyFont="1" applyFill="1" applyBorder="1" applyAlignment="1">
      <alignment horizontal="left" vertical="center"/>
    </xf>
    <xf numFmtId="0" fontId="6" fillId="24" borderId="17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41" fontId="0" fillId="0" borderId="0" xfId="0" applyNumberFormat="1">
      <alignment vertical="center"/>
    </xf>
    <xf numFmtId="0" fontId="6" fillId="24" borderId="0" xfId="0" applyFont="1" applyFill="1" applyBorder="1">
      <alignment vertical="center"/>
    </xf>
    <xf numFmtId="0" fontId="6" fillId="24" borderId="0" xfId="0" applyFont="1" applyFill="1">
      <alignment vertical="center"/>
    </xf>
    <xf numFmtId="41" fontId="7" fillId="24" borderId="0" xfId="46" applyFont="1" applyFill="1" applyBorder="1" applyAlignment="1">
      <alignment vertical="center"/>
    </xf>
    <xf numFmtId="0" fontId="0" fillId="24" borderId="0" xfId="0" applyFill="1">
      <alignment vertical="center"/>
    </xf>
    <xf numFmtId="41" fontId="0" fillId="24" borderId="0" xfId="0" applyNumberFormat="1" applyFill="1">
      <alignment vertical="center"/>
    </xf>
    <xf numFmtId="0" fontId="0" fillId="24" borderId="0" xfId="0" applyFill="1" applyBorder="1">
      <alignment vertical="center"/>
    </xf>
    <xf numFmtId="0" fontId="29" fillId="26" borderId="0" xfId="61" applyFont="1" applyFill="1"/>
    <xf numFmtId="0" fontId="26" fillId="0" borderId="0" xfId="61"/>
    <xf numFmtId="0" fontId="26" fillId="26" borderId="0" xfId="61" applyFill="1"/>
    <xf numFmtId="0" fontId="26" fillId="27" borderId="25" xfId="61" applyFill="1" applyBorder="1"/>
    <xf numFmtId="0" fontId="26" fillId="28" borderId="26" xfId="61" applyFill="1" applyBorder="1"/>
    <xf numFmtId="0" fontId="30" fillId="29" borderId="27" xfId="61" applyFont="1" applyFill="1" applyBorder="1" applyAlignment="1">
      <alignment horizontal="center"/>
    </xf>
    <xf numFmtId="0" fontId="31" fillId="25" borderId="28" xfId="61" applyFont="1" applyFill="1" applyBorder="1" applyAlignment="1">
      <alignment horizontal="center"/>
    </xf>
    <xf numFmtId="0" fontId="30" fillId="29" borderId="28" xfId="61" applyFont="1" applyFill="1" applyBorder="1" applyAlignment="1">
      <alignment horizontal="center"/>
    </xf>
    <xf numFmtId="0" fontId="30" fillId="29" borderId="29" xfId="61" applyFont="1" applyFill="1" applyBorder="1" applyAlignment="1">
      <alignment horizontal="center"/>
    </xf>
    <xf numFmtId="0" fontId="26" fillId="28" borderId="30" xfId="61" applyFill="1" applyBorder="1"/>
    <xf numFmtId="0" fontId="26" fillId="27" borderId="31" xfId="61" applyFill="1" applyBorder="1"/>
    <xf numFmtId="0" fontId="26" fillId="28" borderId="31" xfId="61" applyFill="1" applyBorder="1"/>
    <xf numFmtId="0" fontId="26" fillId="27" borderId="32" xfId="61" applyFill="1" applyBorder="1"/>
    <xf numFmtId="41" fontId="4" fillId="24" borderId="0" xfId="46" applyNumberFormat="1" applyFont="1" applyFill="1" applyBorder="1" applyAlignment="1"/>
    <xf numFmtId="0" fontId="6" fillId="0" borderId="0" xfId="0" applyFont="1">
      <alignment vertical="center"/>
    </xf>
    <xf numFmtId="177" fontId="6" fillId="24" borderId="34" xfId="46" applyNumberFormat="1" applyFont="1" applyFill="1" applyBorder="1" applyAlignment="1">
      <alignment vertical="center"/>
    </xf>
    <xf numFmtId="0" fontId="32" fillId="24" borderId="0" xfId="0" applyFont="1" applyFill="1">
      <alignment vertical="center"/>
    </xf>
    <xf numFmtId="41" fontId="33" fillId="24" borderId="0" xfId="46" applyFont="1" applyFill="1" applyBorder="1" applyAlignment="1">
      <alignment horizontal="center" vertical="center"/>
    </xf>
    <xf numFmtId="0" fontId="32" fillId="24" borderId="0" xfId="0" applyFont="1" applyFill="1" applyBorder="1">
      <alignment vertical="center"/>
    </xf>
    <xf numFmtId="41" fontId="36" fillId="24" borderId="0" xfId="46" applyFont="1" applyFill="1" applyBorder="1" applyAlignment="1">
      <alignment vertical="center"/>
    </xf>
    <xf numFmtId="41" fontId="35" fillId="24" borderId="0" xfId="46" applyFont="1" applyFill="1" applyBorder="1" applyAlignment="1">
      <alignment horizontal="center" vertical="center"/>
    </xf>
    <xf numFmtId="177" fontId="35" fillId="24" borderId="0" xfId="46" applyNumberFormat="1" applyFont="1" applyFill="1" applyBorder="1" applyAlignment="1">
      <alignment horizontal="center" vertical="center"/>
    </xf>
    <xf numFmtId="179" fontId="6" fillId="24" borderId="0" xfId="46" applyNumberFormat="1" applyFont="1" applyFill="1" applyBorder="1">
      <alignment vertical="center"/>
    </xf>
    <xf numFmtId="0" fontId="39" fillId="0" borderId="0" xfId="0" applyFont="1">
      <alignment vertical="center"/>
    </xf>
    <xf numFmtId="0" fontId="6" fillId="24" borderId="17" xfId="0" applyFont="1" applyFill="1" applyBorder="1" applyAlignment="1">
      <alignment horizontal="left" vertical="center"/>
    </xf>
    <xf numFmtId="177" fontId="6" fillId="24" borderId="41" xfId="46" applyNumberFormat="1" applyFont="1" applyFill="1" applyBorder="1" applyAlignment="1">
      <alignment vertical="center"/>
    </xf>
    <xf numFmtId="0" fontId="39" fillId="24" borderId="0" xfId="0" applyFont="1" applyFill="1" applyBorder="1">
      <alignment vertical="center"/>
    </xf>
    <xf numFmtId="0" fontId="39" fillId="24" borderId="0" xfId="0" applyFont="1" applyFill="1">
      <alignment vertical="center"/>
    </xf>
    <xf numFmtId="0" fontId="6" fillId="24" borderId="20" xfId="0" applyFont="1" applyFill="1" applyBorder="1">
      <alignment vertical="center"/>
    </xf>
    <xf numFmtId="41" fontId="39" fillId="24" borderId="46" xfId="46" applyFont="1" applyFill="1" applyBorder="1" applyAlignment="1">
      <alignment vertical="center"/>
    </xf>
    <xf numFmtId="0" fontId="29" fillId="24" borderId="0" xfId="0" applyFont="1" applyFill="1">
      <alignment vertical="center"/>
    </xf>
    <xf numFmtId="0" fontId="29" fillId="0" borderId="0" xfId="0" applyFont="1">
      <alignment vertical="center"/>
    </xf>
    <xf numFmtId="41" fontId="5" fillId="24" borderId="12" xfId="46" applyFont="1" applyFill="1" applyBorder="1" applyAlignment="1">
      <alignment vertical="center"/>
    </xf>
    <xf numFmtId="41" fontId="6" fillId="26" borderId="24" xfId="46" applyNumberFormat="1" applyFont="1" applyFill="1" applyBorder="1" applyAlignment="1">
      <alignment vertical="center"/>
    </xf>
    <xf numFmtId="41" fontId="6" fillId="24" borderId="14" xfId="46" applyNumberFormat="1" applyFont="1" applyFill="1" applyBorder="1" applyAlignment="1">
      <alignment vertical="center"/>
    </xf>
    <xf numFmtId="41" fontId="6" fillId="26" borderId="14" xfId="46" applyNumberFormat="1" applyFont="1" applyFill="1" applyBorder="1" applyAlignment="1">
      <alignment vertical="center"/>
    </xf>
    <xf numFmtId="41" fontId="6" fillId="24" borderId="14" xfId="46" applyFont="1" applyFill="1" applyBorder="1" applyAlignment="1">
      <alignment vertical="center"/>
    </xf>
    <xf numFmtId="41" fontId="6" fillId="24" borderId="18" xfId="46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6" fillId="30" borderId="33" xfId="62" applyFont="1" applyFill="1" applyBorder="1" applyAlignment="1">
      <alignment horizontal="left" vertical="center"/>
    </xf>
    <xf numFmtId="0" fontId="6" fillId="30" borderId="13" xfId="62" applyFont="1" applyFill="1" applyBorder="1" applyAlignment="1">
      <alignment horizontal="left" vertical="center"/>
    </xf>
    <xf numFmtId="0" fontId="6" fillId="30" borderId="43" xfId="62" applyFont="1" applyFill="1" applyBorder="1" applyAlignment="1">
      <alignment horizontal="left" vertical="center" wrapText="1"/>
    </xf>
    <xf numFmtId="0" fontId="6" fillId="24" borderId="34" xfId="62" applyFont="1" applyFill="1" applyBorder="1" applyAlignment="1">
      <alignment horizontal="left" vertical="center"/>
    </xf>
    <xf numFmtId="0" fontId="6" fillId="24" borderId="15" xfId="62" applyFont="1" applyFill="1" applyBorder="1" applyAlignment="1">
      <alignment horizontal="left" vertical="center"/>
    </xf>
    <xf numFmtId="0" fontId="6" fillId="24" borderId="42" xfId="62" applyFont="1" applyFill="1" applyBorder="1" applyAlignment="1">
      <alignment horizontal="left" vertical="center"/>
    </xf>
    <xf numFmtId="0" fontId="6" fillId="24" borderId="34" xfId="62" applyFont="1" applyFill="1" applyBorder="1" applyAlignment="1">
      <alignment horizontal="left" vertical="center" wrapText="1"/>
    </xf>
    <xf numFmtId="0" fontId="6" fillId="24" borderId="16" xfId="62" applyFont="1" applyFill="1" applyBorder="1" applyAlignment="1">
      <alignment horizontal="left" vertical="center"/>
    </xf>
    <xf numFmtId="0" fontId="6" fillId="26" borderId="14" xfId="62" applyFont="1" applyFill="1" applyBorder="1" applyAlignment="1">
      <alignment horizontal="left" vertical="center"/>
    </xf>
    <xf numFmtId="0" fontId="6" fillId="26" borderId="34" xfId="62" applyFont="1" applyFill="1" applyBorder="1" applyAlignment="1">
      <alignment horizontal="left" vertical="center" wrapText="1"/>
    </xf>
    <xf numFmtId="0" fontId="6" fillId="24" borderId="17" xfId="62" applyFont="1" applyFill="1" applyBorder="1" applyAlignment="1">
      <alignment horizontal="left" vertical="center"/>
    </xf>
    <xf numFmtId="0" fontId="6" fillId="24" borderId="24" xfId="62" applyFont="1" applyFill="1" applyBorder="1" applyAlignment="1">
      <alignment horizontal="left" vertical="center"/>
    </xf>
    <xf numFmtId="0" fontId="6" fillId="24" borderId="12" xfId="62" applyFont="1" applyFill="1" applyBorder="1" applyAlignment="1">
      <alignment vertical="center"/>
    </xf>
    <xf numFmtId="0" fontId="6" fillId="24" borderId="17" xfId="62" applyFont="1" applyFill="1" applyBorder="1" applyAlignment="1">
      <alignment vertical="center"/>
    </xf>
    <xf numFmtId="0" fontId="6" fillId="24" borderId="19" xfId="62" applyFont="1" applyFill="1" applyBorder="1" applyAlignment="1">
      <alignment horizontal="center" vertical="center"/>
    </xf>
    <xf numFmtId="0" fontId="6" fillId="24" borderId="18" xfId="62" applyFont="1" applyFill="1" applyBorder="1" applyAlignment="1">
      <alignment horizontal="left" vertical="center"/>
    </xf>
    <xf numFmtId="0" fontId="6" fillId="24" borderId="34" xfId="62" applyFont="1" applyFill="1" applyBorder="1" applyAlignment="1">
      <alignment vertical="center"/>
    </xf>
    <xf numFmtId="0" fontId="6" fillId="26" borderId="24" xfId="62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6" fillId="24" borderId="33" xfId="62" applyFont="1" applyFill="1" applyBorder="1" applyAlignment="1">
      <alignment vertical="center"/>
    </xf>
    <xf numFmtId="0" fontId="6" fillId="24" borderId="0" xfId="62" applyFont="1" applyFill="1" applyBorder="1" applyAlignment="1">
      <alignment vertical="center"/>
    </xf>
    <xf numFmtId="0" fontId="6" fillId="24" borderId="35" xfId="62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24" borderId="15" xfId="62" applyFont="1" applyFill="1" applyBorder="1" applyAlignment="1">
      <alignment horizontal="left" vertical="center" wrapText="1"/>
    </xf>
    <xf numFmtId="41" fontId="6" fillId="24" borderId="14" xfId="46" applyNumberFormat="1" applyFont="1" applyFill="1" applyBorder="1" applyAlignment="1">
      <alignment horizontal="right" vertical="center"/>
    </xf>
    <xf numFmtId="41" fontId="6" fillId="24" borderId="24" xfId="46" applyNumberFormat="1" applyFont="1" applyFill="1" applyBorder="1" applyAlignment="1">
      <alignment horizontal="right" vertical="center"/>
    </xf>
    <xf numFmtId="0" fontId="29" fillId="24" borderId="0" xfId="0" applyFont="1" applyFill="1" applyBorder="1">
      <alignment vertical="center"/>
    </xf>
    <xf numFmtId="0" fontId="6" fillId="26" borderId="33" xfId="62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6" fillId="24" borderId="36" xfId="46" applyNumberFormat="1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vertical="center"/>
    </xf>
    <xf numFmtId="0" fontId="6" fillId="31" borderId="0" xfId="0" applyFont="1" applyFill="1" applyBorder="1">
      <alignment vertical="center"/>
    </xf>
    <xf numFmtId="0" fontId="0" fillId="31" borderId="0" xfId="0" applyFill="1" applyBorder="1">
      <alignment vertical="center"/>
    </xf>
    <xf numFmtId="41" fontId="6" fillId="24" borderId="18" xfId="46" applyNumberFormat="1" applyFont="1" applyFill="1" applyBorder="1" applyAlignment="1">
      <alignment vertical="center"/>
    </xf>
    <xf numFmtId="41" fontId="6" fillId="26" borderId="14" xfId="46" applyNumberFormat="1" applyFont="1" applyFill="1" applyBorder="1" applyAlignment="1">
      <alignment horizontal="right" vertical="center"/>
    </xf>
    <xf numFmtId="41" fontId="6" fillId="24" borderId="18" xfId="46" applyNumberFormat="1" applyFont="1" applyFill="1" applyBorder="1" applyAlignment="1">
      <alignment horizontal="right" vertical="center"/>
    </xf>
    <xf numFmtId="41" fontId="6" fillId="30" borderId="24" xfId="46" applyNumberFormat="1" applyFont="1" applyFill="1" applyBorder="1" applyAlignment="1">
      <alignment horizontal="right" vertical="center"/>
    </xf>
    <xf numFmtId="176" fontId="42" fillId="24" borderId="46" xfId="46" applyNumberFormat="1" applyFont="1" applyFill="1" applyBorder="1" applyAlignment="1">
      <alignment vertical="center"/>
    </xf>
    <xf numFmtId="176" fontId="41" fillId="24" borderId="47" xfId="46" applyNumberFormat="1" applyFont="1" applyFill="1" applyBorder="1" applyAlignment="1">
      <alignment horizontal="center" vertical="center"/>
    </xf>
    <xf numFmtId="41" fontId="6" fillId="26" borderId="24" xfId="46" applyNumberFormat="1" applyFont="1" applyFill="1" applyBorder="1" applyAlignment="1">
      <alignment horizontal="right" vertical="center"/>
    </xf>
    <xf numFmtId="0" fontId="6" fillId="24" borderId="38" xfId="62" applyFont="1" applyFill="1" applyBorder="1" applyAlignment="1">
      <alignment vertical="center"/>
    </xf>
    <xf numFmtId="0" fontId="6" fillId="24" borderId="41" xfId="62" applyFont="1" applyFill="1" applyBorder="1" applyAlignment="1">
      <alignment vertical="center"/>
    </xf>
    <xf numFmtId="177" fontId="35" fillId="24" borderId="14" xfId="46" applyNumberFormat="1" applyFont="1" applyFill="1" applyBorder="1" applyAlignment="1">
      <alignment horizontal="right" vertical="center" indent="5"/>
    </xf>
    <xf numFmtId="41" fontId="38" fillId="24" borderId="47" xfId="46" applyFont="1" applyFill="1" applyBorder="1" applyAlignment="1">
      <alignment horizontal="center" vertical="center"/>
    </xf>
    <xf numFmtId="177" fontId="35" fillId="24" borderId="47" xfId="46" applyNumberFormat="1" applyFont="1" applyFill="1" applyBorder="1" applyAlignment="1">
      <alignment horizontal="right" vertical="center" indent="5"/>
    </xf>
    <xf numFmtId="176" fontId="39" fillId="24" borderId="40" xfId="46" applyNumberFormat="1" applyFont="1" applyFill="1" applyBorder="1" applyAlignment="1">
      <alignment vertical="center"/>
    </xf>
    <xf numFmtId="176" fontId="38" fillId="24" borderId="55" xfId="46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1" fontId="45" fillId="24" borderId="0" xfId="46" applyFont="1" applyFill="1" applyBorder="1" applyAlignment="1">
      <alignment vertical="center"/>
    </xf>
    <xf numFmtId="0" fontId="4" fillId="24" borderId="0" xfId="0" applyFont="1" applyFill="1" applyBorder="1">
      <alignment vertical="center"/>
    </xf>
    <xf numFmtId="0" fontId="29" fillId="31" borderId="0" xfId="0" applyFont="1" applyFill="1">
      <alignment vertical="center"/>
    </xf>
    <xf numFmtId="41" fontId="5" fillId="33" borderId="70" xfId="46" applyNumberFormat="1" applyFont="1" applyFill="1" applyBorder="1" applyAlignment="1">
      <alignment vertical="center"/>
    </xf>
    <xf numFmtId="0" fontId="29" fillId="31" borderId="0" xfId="0" applyFont="1" applyFill="1" applyBorder="1">
      <alignment vertical="center"/>
    </xf>
    <xf numFmtId="0" fontId="39" fillId="31" borderId="0" xfId="0" applyFont="1" applyFill="1" applyBorder="1">
      <alignment vertical="center"/>
    </xf>
    <xf numFmtId="41" fontId="5" fillId="34" borderId="67" xfId="46" applyNumberFormat="1" applyFont="1" applyFill="1" applyBorder="1" applyAlignment="1">
      <alignment horizontal="center" vertical="center"/>
    </xf>
    <xf numFmtId="41" fontId="5" fillId="33" borderId="44" xfId="46" applyNumberFormat="1" applyFont="1" applyFill="1" applyBorder="1" applyAlignment="1">
      <alignment horizontal="right" vertical="center"/>
    </xf>
    <xf numFmtId="176" fontId="5" fillId="33" borderId="57" xfId="46" applyNumberFormat="1" applyFont="1" applyFill="1" applyBorder="1" applyAlignment="1">
      <alignment horizontal="right" vertical="center"/>
    </xf>
    <xf numFmtId="0" fontId="5" fillId="33" borderId="23" xfId="62" applyFont="1" applyFill="1" applyBorder="1" applyAlignment="1">
      <alignment horizontal="left" vertical="center" wrapText="1"/>
    </xf>
    <xf numFmtId="0" fontId="6" fillId="31" borderId="0" xfId="0" applyFont="1" applyFill="1" applyAlignment="1">
      <alignment vertical="center"/>
    </xf>
    <xf numFmtId="0" fontId="0" fillId="31" borderId="0" xfId="0" applyFill="1">
      <alignment vertical="center"/>
    </xf>
    <xf numFmtId="0" fontId="5" fillId="0" borderId="0" xfId="0" applyFont="1" applyBorder="1" applyAlignment="1">
      <alignment vertical="center"/>
    </xf>
    <xf numFmtId="177" fontId="5" fillId="34" borderId="73" xfId="46" applyNumberFormat="1" applyFont="1" applyFill="1" applyBorder="1" applyAlignment="1">
      <alignment horizontal="right" vertical="center"/>
    </xf>
    <xf numFmtId="41" fontId="5" fillId="34" borderId="73" xfId="46" applyNumberFormat="1" applyFont="1" applyFill="1" applyBorder="1" applyAlignment="1">
      <alignment horizontal="right" vertical="center"/>
    </xf>
    <xf numFmtId="0" fontId="1" fillId="31" borderId="0" xfId="62" applyFill="1"/>
    <xf numFmtId="0" fontId="39" fillId="31" borderId="0" xfId="62" applyFont="1" applyFill="1" applyBorder="1" applyAlignment="1">
      <alignment vertical="center"/>
    </xf>
    <xf numFmtId="0" fontId="39" fillId="31" borderId="0" xfId="0" applyFont="1" applyFill="1" applyBorder="1" applyAlignment="1">
      <alignment vertical="center"/>
    </xf>
    <xf numFmtId="0" fontId="29" fillId="31" borderId="0" xfId="62" applyFont="1" applyFill="1" applyBorder="1" applyAlignment="1">
      <alignment vertical="center"/>
    </xf>
    <xf numFmtId="0" fontId="29" fillId="31" borderId="0" xfId="0" applyFont="1" applyFill="1" applyBorder="1" applyAlignment="1">
      <alignment vertical="center"/>
    </xf>
    <xf numFmtId="0" fontId="5" fillId="31" borderId="0" xfId="62" applyFont="1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6" fillId="31" borderId="0" xfId="62" applyFont="1" applyFill="1" applyAlignment="1">
      <alignment vertical="center"/>
    </xf>
    <xf numFmtId="0" fontId="6" fillId="31" borderId="0" xfId="62" applyFont="1" applyFill="1" applyBorder="1" applyAlignment="1">
      <alignment vertical="center"/>
    </xf>
    <xf numFmtId="0" fontId="6" fillId="31" borderId="20" xfId="62" applyFont="1" applyFill="1" applyBorder="1" applyAlignment="1">
      <alignment vertical="center"/>
    </xf>
    <xf numFmtId="204" fontId="6" fillId="24" borderId="14" xfId="46" applyNumberFormat="1" applyFont="1" applyFill="1" applyBorder="1" applyAlignment="1">
      <alignment vertical="center"/>
    </xf>
    <xf numFmtId="176" fontId="29" fillId="31" borderId="0" xfId="46" applyNumberFormat="1" applyFont="1" applyFill="1" applyBorder="1">
      <alignment vertical="center"/>
    </xf>
    <xf numFmtId="0" fontId="5" fillId="33" borderId="61" xfId="62" applyFont="1" applyFill="1" applyBorder="1" applyAlignment="1">
      <alignment horizontal="left" vertical="center"/>
    </xf>
    <xf numFmtId="0" fontId="5" fillId="33" borderId="23" xfId="62" applyFont="1" applyFill="1" applyBorder="1" applyAlignment="1">
      <alignment horizontal="left" vertical="center"/>
    </xf>
    <xf numFmtId="0" fontId="6" fillId="24" borderId="48" xfId="62" applyFont="1" applyFill="1" applyBorder="1" applyAlignment="1">
      <alignment horizontal="left" vertical="center" wrapText="1"/>
    </xf>
    <xf numFmtId="176" fontId="6" fillId="30" borderId="24" xfId="46" applyNumberFormat="1" applyFont="1" applyFill="1" applyBorder="1" applyAlignment="1">
      <alignment horizontal="right" vertical="center"/>
    </xf>
    <xf numFmtId="176" fontId="6" fillId="24" borderId="14" xfId="46" applyNumberFormat="1" applyFont="1" applyFill="1" applyBorder="1" applyAlignment="1">
      <alignment horizontal="right" vertical="center"/>
    </xf>
    <xf numFmtId="176" fontId="6" fillId="26" borderId="14" xfId="46" applyNumberFormat="1" applyFont="1" applyFill="1" applyBorder="1" applyAlignment="1">
      <alignment horizontal="right" vertical="center"/>
    </xf>
    <xf numFmtId="176" fontId="6" fillId="24" borderId="24" xfId="46" applyNumberFormat="1" applyFont="1" applyFill="1" applyBorder="1" applyAlignment="1">
      <alignment horizontal="right" vertical="center"/>
    </xf>
    <xf numFmtId="176" fontId="6" fillId="24" borderId="18" xfId="46" applyNumberFormat="1" applyFont="1" applyFill="1" applyBorder="1" applyAlignment="1">
      <alignment horizontal="right" vertical="center"/>
    </xf>
    <xf numFmtId="176" fontId="6" fillId="26" borderId="24" xfId="46" applyNumberFormat="1" applyFont="1" applyFill="1" applyBorder="1" applyAlignment="1">
      <alignment horizontal="right" vertical="center"/>
    </xf>
    <xf numFmtId="176" fontId="6" fillId="24" borderId="47" xfId="46" applyNumberFormat="1" applyFont="1" applyFill="1" applyBorder="1" applyAlignment="1">
      <alignment horizontal="right" vertical="center"/>
    </xf>
    <xf numFmtId="41" fontId="6" fillId="24" borderId="0" xfId="46" applyFont="1" applyFill="1" applyBorder="1" applyAlignment="1">
      <alignment vertical="center"/>
    </xf>
    <xf numFmtId="0" fontId="6" fillId="0" borderId="12" xfId="62" applyFont="1" applyFill="1" applyBorder="1" applyAlignment="1">
      <alignment vertical="center"/>
    </xf>
    <xf numFmtId="0" fontId="6" fillId="0" borderId="17" xfId="62" applyFont="1" applyFill="1" applyBorder="1" applyAlignment="1">
      <alignment vertical="center"/>
    </xf>
    <xf numFmtId="0" fontId="6" fillId="0" borderId="24" xfId="62" applyFont="1" applyFill="1" applyBorder="1" applyAlignment="1">
      <alignment horizontal="left" vertical="center"/>
    </xf>
    <xf numFmtId="0" fontId="6" fillId="0" borderId="33" xfId="62" applyFont="1" applyFill="1" applyBorder="1" applyAlignment="1">
      <alignment horizontal="left" vertical="center" wrapText="1"/>
    </xf>
    <xf numFmtId="41" fontId="6" fillId="0" borderId="24" xfId="46" applyNumberFormat="1" applyFont="1" applyFill="1" applyBorder="1" applyAlignment="1">
      <alignment horizontal="right" vertical="center"/>
    </xf>
    <xf numFmtId="176" fontId="6" fillId="0" borderId="24" xfId="46" applyNumberFormat="1" applyFont="1" applyFill="1" applyBorder="1" applyAlignment="1">
      <alignment horizontal="right" vertical="center"/>
    </xf>
    <xf numFmtId="0" fontId="6" fillId="31" borderId="13" xfId="62" applyFont="1" applyFill="1" applyBorder="1" applyAlignment="1">
      <alignment vertical="center"/>
    </xf>
    <xf numFmtId="0" fontId="6" fillId="0" borderId="17" xfId="62" applyFont="1" applyFill="1" applyBorder="1" applyAlignment="1">
      <alignment horizontal="left" vertical="center"/>
    </xf>
    <xf numFmtId="41" fontId="6" fillId="0" borderId="14" xfId="46" applyNumberFormat="1" applyFont="1" applyFill="1" applyBorder="1" applyAlignment="1">
      <alignment horizontal="right" vertical="center"/>
    </xf>
    <xf numFmtId="176" fontId="6" fillId="0" borderId="14" xfId="46" applyNumberFormat="1" applyFont="1" applyFill="1" applyBorder="1" applyAlignment="1">
      <alignment horizontal="right" vertical="center"/>
    </xf>
    <xf numFmtId="177" fontId="5" fillId="33" borderId="70" xfId="46" applyNumberFormat="1" applyFont="1" applyFill="1" applyBorder="1" applyAlignment="1">
      <alignment vertical="center"/>
    </xf>
    <xf numFmtId="177" fontId="6" fillId="26" borderId="24" xfId="46" applyNumberFormat="1" applyFont="1" applyFill="1" applyBorder="1" applyAlignment="1">
      <alignment vertical="center"/>
    </xf>
    <xf numFmtId="177" fontId="6" fillId="26" borderId="14" xfId="46" applyNumberFormat="1" applyFont="1" applyFill="1" applyBorder="1" applyAlignment="1">
      <alignment vertical="center"/>
    </xf>
    <xf numFmtId="177" fontId="5" fillId="34" borderId="67" xfId="46" applyNumberFormat="1" applyFont="1" applyFill="1" applyBorder="1" applyAlignment="1">
      <alignment horizontal="right" vertical="center"/>
    </xf>
    <xf numFmtId="177" fontId="6" fillId="24" borderId="47" xfId="46" applyNumberFormat="1" applyFont="1" applyFill="1" applyBorder="1" applyAlignment="1">
      <alignment vertical="center"/>
    </xf>
    <xf numFmtId="0" fontId="6" fillId="24" borderId="13" xfId="0" applyFont="1" applyFill="1" applyBorder="1">
      <alignment vertical="center"/>
    </xf>
    <xf numFmtId="41" fontId="6" fillId="24" borderId="38" xfId="46" applyFont="1" applyFill="1" applyBorder="1" applyAlignment="1">
      <alignment vertical="center"/>
    </xf>
    <xf numFmtId="41" fontId="6" fillId="24" borderId="47" xfId="46" applyFont="1" applyFill="1" applyBorder="1" applyAlignment="1">
      <alignment vertical="center"/>
    </xf>
    <xf numFmtId="0" fontId="6" fillId="24" borderId="38" xfId="0" applyFont="1" applyFill="1" applyBorder="1" applyAlignment="1">
      <alignment vertical="center"/>
    </xf>
    <xf numFmtId="0" fontId="6" fillId="24" borderId="41" xfId="0" applyFont="1" applyFill="1" applyBorder="1" applyAlignment="1">
      <alignment vertical="center"/>
    </xf>
    <xf numFmtId="0" fontId="6" fillId="24" borderId="38" xfId="62" applyFont="1" applyFill="1" applyBorder="1" applyAlignment="1">
      <alignment horizontal="center" vertical="center"/>
    </xf>
    <xf numFmtId="0" fontId="6" fillId="24" borderId="41" xfId="62" applyFont="1" applyFill="1" applyBorder="1" applyAlignment="1">
      <alignment horizontal="left" vertical="center"/>
    </xf>
    <xf numFmtId="0" fontId="6" fillId="24" borderId="19" xfId="62" applyFont="1" applyFill="1" applyBorder="1" applyAlignment="1">
      <alignment horizontal="left" vertical="center"/>
    </xf>
    <xf numFmtId="0" fontId="6" fillId="30" borderId="34" xfId="62" applyFont="1" applyFill="1" applyBorder="1" applyAlignment="1">
      <alignment horizontal="left" vertical="center"/>
    </xf>
    <xf numFmtId="0" fontId="6" fillId="30" borderId="15" xfId="62" applyFont="1" applyFill="1" applyBorder="1" applyAlignment="1">
      <alignment horizontal="left" vertical="center"/>
    </xf>
    <xf numFmtId="0" fontId="6" fillId="30" borderId="42" xfId="62" applyFont="1" applyFill="1" applyBorder="1" applyAlignment="1">
      <alignment horizontal="left" vertical="center" wrapText="1"/>
    </xf>
    <xf numFmtId="41" fontId="6" fillId="30" borderId="14" xfId="46" applyNumberFormat="1" applyFont="1" applyFill="1" applyBorder="1" applyAlignment="1">
      <alignment horizontal="right" vertical="center"/>
    </xf>
    <xf numFmtId="176" fontId="6" fillId="30" borderId="14" xfId="46" applyNumberFormat="1" applyFont="1" applyFill="1" applyBorder="1" applyAlignment="1">
      <alignment horizontal="right" vertical="center"/>
    </xf>
    <xf numFmtId="0" fontId="6" fillId="31" borderId="20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176" fontId="5" fillId="34" borderId="67" xfId="46" applyNumberFormat="1" applyFont="1" applyFill="1" applyBorder="1" applyAlignment="1">
      <alignment horizontal="center" vertical="center"/>
    </xf>
    <xf numFmtId="176" fontId="5" fillId="33" borderId="70" xfId="46" applyNumberFormat="1" applyFont="1" applyFill="1" applyBorder="1" applyAlignment="1">
      <alignment vertical="center"/>
    </xf>
    <xf numFmtId="176" fontId="5" fillId="34" borderId="73" xfId="46" applyNumberFormat="1" applyFont="1" applyFill="1" applyBorder="1" applyAlignment="1">
      <alignment horizontal="right" vertical="center"/>
    </xf>
    <xf numFmtId="176" fontId="5" fillId="33" borderId="44" xfId="46" applyNumberFormat="1" applyFont="1" applyFill="1" applyBorder="1" applyAlignment="1">
      <alignment horizontal="right" vertical="center"/>
    </xf>
    <xf numFmtId="177" fontId="6" fillId="30" borderId="24" xfId="46" applyNumberFormat="1" applyFont="1" applyFill="1" applyBorder="1" applyAlignment="1">
      <alignment horizontal="right" vertical="center"/>
    </xf>
    <xf numFmtId="177" fontId="6" fillId="24" borderId="14" xfId="46" applyNumberFormat="1" applyFont="1" applyFill="1" applyBorder="1" applyAlignment="1">
      <alignment horizontal="right" vertical="center"/>
    </xf>
    <xf numFmtId="177" fontId="6" fillId="26" borderId="14" xfId="46" applyNumberFormat="1" applyFont="1" applyFill="1" applyBorder="1" applyAlignment="1">
      <alignment horizontal="right" vertical="center"/>
    </xf>
    <xf numFmtId="177" fontId="6" fillId="26" borderId="47" xfId="46" applyNumberFormat="1" applyFont="1" applyFill="1" applyBorder="1" applyAlignment="1">
      <alignment horizontal="right" vertical="center"/>
    </xf>
    <xf numFmtId="177" fontId="6" fillId="0" borderId="24" xfId="46" applyNumberFormat="1" applyFont="1" applyFill="1" applyBorder="1" applyAlignment="1">
      <alignment horizontal="right" vertical="center"/>
    </xf>
    <xf numFmtId="177" fontId="6" fillId="0" borderId="14" xfId="46" applyNumberFormat="1" applyFont="1" applyFill="1" applyBorder="1" applyAlignment="1">
      <alignment horizontal="right" vertical="center"/>
    </xf>
    <xf numFmtId="177" fontId="6" fillId="26" borderId="24" xfId="46" applyNumberFormat="1" applyFont="1" applyFill="1" applyBorder="1" applyAlignment="1">
      <alignment horizontal="right" vertical="center"/>
    </xf>
    <xf numFmtId="177" fontId="6" fillId="30" borderId="14" xfId="46" applyNumberFormat="1" applyFont="1" applyFill="1" applyBorder="1" applyAlignment="1">
      <alignment horizontal="right" vertical="center"/>
    </xf>
    <xf numFmtId="177" fontId="6" fillId="24" borderId="47" xfId="46" applyNumberFormat="1" applyFont="1" applyFill="1" applyBorder="1" applyAlignment="1">
      <alignment horizontal="right" vertical="center"/>
    </xf>
    <xf numFmtId="208" fontId="6" fillId="30" borderId="49" xfId="46" applyNumberFormat="1" applyFont="1" applyFill="1" applyBorder="1" applyAlignment="1">
      <alignment horizontal="right" vertical="center"/>
    </xf>
    <xf numFmtId="208" fontId="6" fillId="24" borderId="50" xfId="46" applyNumberFormat="1" applyFont="1" applyFill="1" applyBorder="1" applyAlignment="1">
      <alignment horizontal="right" vertical="center"/>
    </xf>
    <xf numFmtId="208" fontId="6" fillId="26" borderId="50" xfId="46" applyNumberFormat="1" applyFont="1" applyFill="1" applyBorder="1" applyAlignment="1">
      <alignment horizontal="right" vertical="center"/>
    </xf>
    <xf numFmtId="208" fontId="6" fillId="0" borderId="49" xfId="46" applyNumberFormat="1" applyFont="1" applyFill="1" applyBorder="1" applyAlignment="1">
      <alignment horizontal="right" vertical="center"/>
    </xf>
    <xf numFmtId="208" fontId="6" fillId="0" borderId="50" xfId="46" applyNumberFormat="1" applyFont="1" applyFill="1" applyBorder="1" applyAlignment="1">
      <alignment horizontal="right" vertical="center"/>
    </xf>
    <xf numFmtId="208" fontId="6" fillId="26" borderId="49" xfId="46" applyNumberFormat="1" applyFont="1" applyFill="1" applyBorder="1" applyAlignment="1">
      <alignment horizontal="right" vertical="center"/>
    </xf>
    <xf numFmtId="208" fontId="6" fillId="24" borderId="76" xfId="46" applyNumberFormat="1" applyFont="1" applyFill="1" applyBorder="1" applyAlignment="1">
      <alignment horizontal="right" vertical="center"/>
    </xf>
    <xf numFmtId="208" fontId="6" fillId="30" borderId="50" xfId="46" applyNumberFormat="1" applyFont="1" applyFill="1" applyBorder="1" applyAlignment="1">
      <alignment horizontal="right" vertical="center"/>
    </xf>
    <xf numFmtId="177" fontId="6" fillId="24" borderId="34" xfId="46" applyNumberFormat="1" applyFont="1" applyFill="1" applyBorder="1" applyAlignment="1">
      <alignment horizontal="right" vertical="center"/>
    </xf>
    <xf numFmtId="177" fontId="5" fillId="33" borderId="24" xfId="46" applyNumberFormat="1" applyFont="1" applyFill="1" applyBorder="1" applyAlignment="1">
      <alignment vertical="center"/>
    </xf>
    <xf numFmtId="0" fontId="47" fillId="24" borderId="0" xfId="0" applyFont="1" applyFill="1" applyBorder="1">
      <alignment vertical="center"/>
    </xf>
    <xf numFmtId="41" fontId="6" fillId="24" borderId="17" xfId="46" applyFont="1" applyFill="1" applyBorder="1" applyAlignment="1">
      <alignment horizontal="left" vertical="center"/>
    </xf>
    <xf numFmtId="41" fontId="6" fillId="24" borderId="0" xfId="46" applyFont="1" applyFill="1" applyBorder="1" applyAlignment="1"/>
    <xf numFmtId="0" fontId="6" fillId="24" borderId="16" xfId="62" applyFont="1" applyFill="1" applyBorder="1" applyAlignment="1">
      <alignment horizontal="left" vertical="center" wrapText="1"/>
    </xf>
    <xf numFmtId="177" fontId="6" fillId="24" borderId="17" xfId="46" applyNumberFormat="1" applyFont="1" applyFill="1" applyBorder="1" applyAlignment="1">
      <alignment horizontal="right" vertical="center"/>
    </xf>
    <xf numFmtId="0" fontId="6" fillId="24" borderId="13" xfId="62" applyFont="1" applyFill="1" applyBorder="1" applyAlignment="1">
      <alignment vertical="center"/>
    </xf>
    <xf numFmtId="0" fontId="6" fillId="24" borderId="42" xfId="62" applyFont="1" applyFill="1" applyBorder="1" applyAlignment="1">
      <alignment horizontal="left" vertical="center" wrapText="1"/>
    </xf>
    <xf numFmtId="0" fontId="6" fillId="26" borderId="34" xfId="62" applyFont="1" applyFill="1" applyBorder="1" applyAlignment="1">
      <alignment horizontal="left" vertical="center"/>
    </xf>
    <xf numFmtId="0" fontId="6" fillId="26" borderId="42" xfId="62" applyFont="1" applyFill="1" applyBorder="1" applyAlignment="1">
      <alignment horizontal="left" vertical="center" wrapText="1"/>
    </xf>
    <xf numFmtId="0" fontId="6" fillId="30" borderId="42" xfId="62" applyFont="1" applyFill="1" applyBorder="1" applyAlignment="1">
      <alignment horizontal="left" vertical="center"/>
    </xf>
    <xf numFmtId="0" fontId="6" fillId="24" borderId="16" xfId="62" applyFont="1" applyFill="1" applyBorder="1" applyAlignment="1">
      <alignment horizontal="center" vertical="center"/>
    </xf>
    <xf numFmtId="0" fontId="6" fillId="26" borderId="42" xfId="62" applyFont="1" applyFill="1" applyBorder="1" applyAlignment="1">
      <alignment horizontal="left" vertical="center"/>
    </xf>
    <xf numFmtId="0" fontId="6" fillId="24" borderId="14" xfId="62" applyFont="1" applyFill="1" applyBorder="1" applyAlignment="1">
      <alignment horizontal="left" vertical="center"/>
    </xf>
    <xf numFmtId="0" fontId="6" fillId="24" borderId="33" xfId="62" applyFont="1" applyFill="1" applyBorder="1" applyAlignment="1">
      <alignment horizontal="left" vertical="center" wrapText="1"/>
    </xf>
    <xf numFmtId="0" fontId="6" fillId="24" borderId="35" xfId="62" applyFont="1" applyFill="1" applyBorder="1" applyAlignment="1">
      <alignment vertical="center"/>
    </xf>
    <xf numFmtId="0" fontId="6" fillId="24" borderId="16" xfId="62" applyFont="1" applyFill="1" applyBorder="1" applyAlignment="1">
      <alignment vertical="center"/>
    </xf>
    <xf numFmtId="0" fontId="6" fillId="26" borderId="33" xfId="62" applyFont="1" applyFill="1" applyBorder="1" applyAlignment="1">
      <alignment horizontal="left" vertical="center"/>
    </xf>
    <xf numFmtId="0" fontId="6" fillId="26" borderId="43" xfId="62" applyFont="1" applyFill="1" applyBorder="1" applyAlignment="1">
      <alignment horizontal="left" vertical="center"/>
    </xf>
    <xf numFmtId="0" fontId="6" fillId="24" borderId="18" xfId="62" applyFont="1" applyFill="1" applyBorder="1" applyAlignment="1">
      <alignment vertical="center"/>
    </xf>
    <xf numFmtId="0" fontId="6" fillId="24" borderId="24" xfId="62" applyFont="1" applyFill="1" applyBorder="1" applyAlignment="1">
      <alignment vertical="center"/>
    </xf>
    <xf numFmtId="0" fontId="6" fillId="24" borderId="15" xfId="46" applyNumberFormat="1" applyFont="1" applyFill="1" applyBorder="1" applyAlignment="1">
      <alignment horizontal="right" vertical="center"/>
    </xf>
    <xf numFmtId="41" fontId="6" fillId="24" borderId="36" xfId="46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5" fillId="33" borderId="44" xfId="46" applyNumberFormat="1" applyFont="1" applyFill="1" applyBorder="1" applyAlignment="1">
      <alignment vertical="center"/>
    </xf>
    <xf numFmtId="208" fontId="6" fillId="24" borderId="50" xfId="46" applyNumberFormat="1" applyFont="1" applyFill="1" applyBorder="1" applyAlignment="1">
      <alignment vertical="center"/>
    </xf>
    <xf numFmtId="177" fontId="6" fillId="0" borderId="14" xfId="46" applyNumberFormat="1" applyFont="1" applyFill="1" applyBorder="1" applyAlignment="1">
      <alignment vertical="center"/>
    </xf>
    <xf numFmtId="177" fontId="6" fillId="24" borderId="22" xfId="46" applyNumberFormat="1" applyFont="1" applyFill="1" applyBorder="1" applyAlignment="1">
      <alignment vertical="center"/>
    </xf>
    <xf numFmtId="177" fontId="6" fillId="24" borderId="37" xfId="46" applyNumberFormat="1" applyFont="1" applyFill="1" applyBorder="1" applyAlignment="1">
      <alignment vertical="center"/>
    </xf>
    <xf numFmtId="177" fontId="6" fillId="0" borderId="47" xfId="46" applyNumberFormat="1" applyFont="1" applyFill="1" applyBorder="1" applyAlignment="1">
      <alignment vertical="center"/>
    </xf>
    <xf numFmtId="208" fontId="6" fillId="24" borderId="55" xfId="46" applyNumberFormat="1" applyFont="1" applyFill="1" applyBorder="1" applyAlignment="1">
      <alignment vertical="center"/>
    </xf>
    <xf numFmtId="41" fontId="5" fillId="33" borderId="44" xfId="46" applyFont="1" applyFill="1" applyBorder="1" applyAlignment="1">
      <alignment vertical="center"/>
    </xf>
    <xf numFmtId="208" fontId="5" fillId="33" borderId="57" xfId="46" applyNumberFormat="1" applyFont="1" applyFill="1" applyBorder="1" applyAlignment="1">
      <alignment horizontal="right" vertical="center"/>
    </xf>
    <xf numFmtId="0" fontId="6" fillId="30" borderId="24" xfId="0" applyFont="1" applyFill="1" applyBorder="1" applyAlignment="1">
      <alignment horizontal="left" vertical="center"/>
    </xf>
    <xf numFmtId="0" fontId="6" fillId="30" borderId="24" xfId="0" applyFont="1" applyFill="1" applyBorder="1" applyAlignment="1">
      <alignment vertical="center"/>
    </xf>
    <xf numFmtId="176" fontId="6" fillId="36" borderId="17" xfId="46" applyNumberFormat="1" applyFont="1" applyFill="1" applyBorder="1" applyAlignment="1">
      <alignment horizontal="right" vertical="center"/>
    </xf>
    <xf numFmtId="208" fontId="6" fillId="36" borderId="77" xfId="46" applyNumberFormat="1" applyFont="1" applyFill="1" applyBorder="1" applyAlignment="1">
      <alignment horizontal="right" vertical="center"/>
    </xf>
    <xf numFmtId="0" fontId="6" fillId="24" borderId="14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left" vertical="center"/>
    </xf>
    <xf numFmtId="0" fontId="6" fillId="26" borderId="14" xfId="0" applyFont="1" applyFill="1" applyBorder="1" applyAlignment="1">
      <alignment vertical="center"/>
    </xf>
    <xf numFmtId="176" fontId="6" fillId="35" borderId="14" xfId="46" applyNumberFormat="1" applyFont="1" applyFill="1" applyBorder="1" applyAlignment="1">
      <alignment horizontal="right" vertical="center"/>
    </xf>
    <xf numFmtId="177" fontId="6" fillId="35" borderId="14" xfId="46" applyNumberFormat="1" applyFont="1" applyFill="1" applyBorder="1" applyAlignment="1">
      <alignment horizontal="right" vertical="center"/>
    </xf>
    <xf numFmtId="208" fontId="6" fillId="35" borderId="50" xfId="46" applyNumberFormat="1" applyFont="1" applyFill="1" applyBorder="1" applyAlignment="1">
      <alignment horizontal="right" vertical="center"/>
    </xf>
    <xf numFmtId="0" fontId="6" fillId="24" borderId="14" xfId="62" applyFont="1" applyFill="1" applyBorder="1" applyAlignment="1">
      <alignment horizontal="left" vertical="center" wrapText="1"/>
    </xf>
    <xf numFmtId="177" fontId="6" fillId="24" borderId="14" xfId="0" applyNumberFormat="1" applyFont="1" applyFill="1" applyBorder="1" applyAlignment="1">
      <alignment vertical="center"/>
    </xf>
    <xf numFmtId="177" fontId="6" fillId="24" borderId="14" xfId="0" applyNumberFormat="1" applyFont="1" applyFill="1" applyBorder="1" applyAlignment="1">
      <alignment horizontal="right" vertical="center"/>
    </xf>
    <xf numFmtId="177" fontId="6" fillId="24" borderId="24" xfId="0" applyNumberFormat="1" applyFont="1" applyFill="1" applyBorder="1" applyAlignment="1">
      <alignment horizontal="right" vertical="center"/>
    </xf>
    <xf numFmtId="208" fontId="6" fillId="24" borderId="49" xfId="46" applyNumberFormat="1" applyFont="1" applyFill="1" applyBorder="1" applyAlignment="1">
      <alignment horizontal="right" vertical="center"/>
    </xf>
    <xf numFmtId="0" fontId="6" fillId="24" borderId="14" xfId="62" applyFont="1" applyFill="1" applyBorder="1" applyAlignment="1">
      <alignment vertical="center"/>
    </xf>
    <xf numFmtId="177" fontId="6" fillId="26" borderId="14" xfId="0" applyNumberFormat="1" applyFont="1" applyFill="1" applyBorder="1" applyAlignment="1">
      <alignment horizontal="right" vertical="center"/>
    </xf>
    <xf numFmtId="177" fontId="6" fillId="24" borderId="18" xfId="0" applyNumberFormat="1" applyFont="1" applyFill="1" applyBorder="1" applyAlignment="1">
      <alignment horizontal="right" vertical="center"/>
    </xf>
    <xf numFmtId="0" fontId="6" fillId="30" borderId="14" xfId="0" applyFont="1" applyFill="1" applyBorder="1" applyAlignment="1">
      <alignment horizontal="left" vertical="center"/>
    </xf>
    <xf numFmtId="0" fontId="6" fillId="30" borderId="14" xfId="0" applyFont="1" applyFill="1" applyBorder="1" applyAlignment="1">
      <alignment vertical="center"/>
    </xf>
    <xf numFmtId="176" fontId="6" fillId="36" borderId="14" xfId="46" applyNumberFormat="1" applyFont="1" applyFill="1" applyBorder="1" applyAlignment="1">
      <alignment horizontal="right" vertical="center"/>
    </xf>
    <xf numFmtId="177" fontId="6" fillId="36" borderId="14" xfId="46" applyNumberFormat="1" applyFont="1" applyFill="1" applyBorder="1" applyAlignment="1">
      <alignment horizontal="right" vertical="center"/>
    </xf>
    <xf numFmtId="208" fontId="6" fillId="36" borderId="50" xfId="46" applyNumberFormat="1" applyFont="1" applyFill="1" applyBorder="1" applyAlignment="1">
      <alignment horizontal="right" vertical="center"/>
    </xf>
    <xf numFmtId="0" fontId="6" fillId="24" borderId="24" xfId="0" applyFont="1" applyFill="1" applyBorder="1" applyAlignment="1">
      <alignment vertical="center"/>
    </xf>
    <xf numFmtId="0" fontId="6" fillId="24" borderId="24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vertical="center"/>
    </xf>
    <xf numFmtId="0" fontId="6" fillId="26" borderId="18" xfId="0" applyFont="1" applyFill="1" applyBorder="1" applyAlignment="1">
      <alignment vertical="center"/>
    </xf>
    <xf numFmtId="177" fontId="6" fillId="26" borderId="18" xfId="46" applyNumberFormat="1" applyFont="1" applyFill="1" applyBorder="1" applyAlignment="1">
      <alignment horizontal="right" vertical="center"/>
    </xf>
    <xf numFmtId="176" fontId="6" fillId="35" borderId="18" xfId="46" applyNumberFormat="1" applyFont="1" applyFill="1" applyBorder="1" applyAlignment="1">
      <alignment horizontal="right" vertical="center"/>
    </xf>
    <xf numFmtId="208" fontId="6" fillId="35" borderId="76" xfId="46" applyNumberFormat="1" applyFont="1" applyFill="1" applyBorder="1" applyAlignment="1">
      <alignment horizontal="right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18" xfId="62" applyFont="1" applyFill="1" applyBorder="1" applyAlignment="1">
      <alignment horizontal="left" vertical="center" wrapText="1"/>
    </xf>
    <xf numFmtId="177" fontId="6" fillId="0" borderId="18" xfId="46" applyNumberFormat="1" applyFont="1" applyFill="1" applyBorder="1" applyAlignment="1">
      <alignment horizontal="right" vertical="center"/>
    </xf>
    <xf numFmtId="0" fontId="6" fillId="24" borderId="47" xfId="0" applyFont="1" applyFill="1" applyBorder="1" applyAlignment="1">
      <alignment vertical="center"/>
    </xf>
    <xf numFmtId="0" fontId="6" fillId="24" borderId="47" xfId="62" applyFont="1" applyFill="1" applyBorder="1" applyAlignment="1">
      <alignment vertical="center"/>
    </xf>
    <xf numFmtId="177" fontId="6" fillId="0" borderId="47" xfId="46" applyNumberFormat="1" applyFont="1" applyFill="1" applyBorder="1" applyAlignment="1">
      <alignment horizontal="right" vertical="center"/>
    </xf>
    <xf numFmtId="208" fontId="6" fillId="24" borderId="55" xfId="46" applyNumberFormat="1" applyFont="1" applyFill="1" applyBorder="1" applyAlignment="1">
      <alignment horizontal="right" vertical="center"/>
    </xf>
    <xf numFmtId="41" fontId="6" fillId="24" borderId="14" xfId="46" applyFont="1" applyFill="1" applyBorder="1" applyAlignment="1">
      <alignment horizontal="right" vertical="center"/>
    </xf>
    <xf numFmtId="41" fontId="6" fillId="26" borderId="14" xfId="46" applyFont="1" applyFill="1" applyBorder="1" applyAlignment="1">
      <alignment horizontal="right" vertical="center"/>
    </xf>
    <xf numFmtId="41" fontId="6" fillId="30" borderId="24" xfId="46" applyFont="1" applyFill="1" applyBorder="1" applyAlignment="1">
      <alignment horizontal="right" vertical="center"/>
    </xf>
    <xf numFmtId="177" fontId="6" fillId="36" borderId="17" xfId="46" applyNumberFormat="1" applyFont="1" applyFill="1" applyBorder="1" applyAlignment="1">
      <alignment horizontal="right" vertical="center"/>
    </xf>
    <xf numFmtId="0" fontId="6" fillId="24" borderId="23" xfId="0" applyFont="1" applyFill="1" applyBorder="1">
      <alignment vertical="center"/>
    </xf>
    <xf numFmtId="0" fontId="6" fillId="24" borderId="36" xfId="0" applyFont="1" applyFill="1" applyBorder="1">
      <alignment vertical="center"/>
    </xf>
    <xf numFmtId="0" fontId="6" fillId="24" borderId="13" xfId="0" applyFont="1" applyFill="1" applyBorder="1" applyAlignment="1">
      <alignment vertical="center"/>
    </xf>
    <xf numFmtId="177" fontId="6" fillId="31" borderId="14" xfId="46" applyNumberFormat="1" applyFont="1" applyFill="1" applyBorder="1" applyAlignment="1">
      <alignment vertical="center"/>
    </xf>
    <xf numFmtId="0" fontId="6" fillId="36" borderId="43" xfId="62" applyFont="1" applyFill="1" applyBorder="1" applyAlignment="1">
      <alignment horizontal="left" vertical="center" wrapText="1"/>
    </xf>
    <xf numFmtId="177" fontId="6" fillId="36" borderId="24" xfId="46" applyNumberFormat="1" applyFont="1" applyFill="1" applyBorder="1" applyAlignment="1">
      <alignment horizontal="right" vertical="center"/>
    </xf>
    <xf numFmtId="208" fontId="6" fillId="36" borderId="49" xfId="46" applyNumberFormat="1" applyFont="1" applyFill="1" applyBorder="1" applyAlignment="1">
      <alignment horizontal="right" vertical="center"/>
    </xf>
    <xf numFmtId="0" fontId="6" fillId="24" borderId="0" xfId="62" applyFont="1" applyFill="1" applyAlignment="1">
      <alignment vertical="center"/>
    </xf>
    <xf numFmtId="0" fontId="6" fillId="0" borderId="0" xfId="62" applyFont="1" applyAlignment="1">
      <alignment vertical="center"/>
    </xf>
    <xf numFmtId="177" fontId="6" fillId="31" borderId="14" xfId="46" applyNumberFormat="1" applyFont="1" applyFill="1" applyBorder="1" applyAlignment="1">
      <alignment horizontal="right" vertical="center"/>
    </xf>
    <xf numFmtId="0" fontId="6" fillId="24" borderId="47" xfId="62" applyFont="1" applyFill="1" applyBorder="1" applyAlignment="1">
      <alignment horizontal="left" vertical="center"/>
    </xf>
    <xf numFmtId="0" fontId="6" fillId="31" borderId="20" xfId="0" applyFont="1" applyFill="1" applyBorder="1">
      <alignment vertical="center"/>
    </xf>
    <xf numFmtId="177" fontId="6" fillId="0" borderId="0" xfId="0" applyNumberFormat="1" applyFont="1">
      <alignment vertical="center"/>
    </xf>
    <xf numFmtId="0" fontId="5" fillId="33" borderId="46" xfId="62" applyFont="1" applyFill="1" applyBorder="1" applyAlignment="1">
      <alignment horizontal="left" vertical="center"/>
    </xf>
    <xf numFmtId="0" fontId="5" fillId="33" borderId="44" xfId="62" applyFont="1" applyFill="1" applyBorder="1" applyAlignment="1">
      <alignment horizontal="left" vertical="center" wrapText="1"/>
    </xf>
    <xf numFmtId="212" fontId="5" fillId="33" borderId="44" xfId="46" applyNumberFormat="1" applyFont="1" applyFill="1" applyBorder="1" applyAlignment="1">
      <alignment horizontal="right" vertical="center"/>
    </xf>
    <xf numFmtId="177" fontId="5" fillId="33" borderId="44" xfId="46" applyNumberFormat="1" applyFont="1" applyFill="1" applyBorder="1" applyAlignment="1">
      <alignment horizontal="right" vertical="center"/>
    </xf>
    <xf numFmtId="0" fontId="5" fillId="24" borderId="23" xfId="62" applyFont="1" applyFill="1" applyBorder="1" applyAlignment="1">
      <alignment vertical="center"/>
    </xf>
    <xf numFmtId="0" fontId="5" fillId="24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36" borderId="24" xfId="62" applyFont="1" applyFill="1" applyBorder="1" applyAlignment="1">
      <alignment horizontal="left" vertical="center"/>
    </xf>
    <xf numFmtId="0" fontId="6" fillId="36" borderId="34" xfId="62" applyFont="1" applyFill="1" applyBorder="1" applyAlignment="1">
      <alignment horizontal="left" vertical="center"/>
    </xf>
    <xf numFmtId="212" fontId="6" fillId="31" borderId="14" xfId="46" applyNumberFormat="1" applyFont="1" applyFill="1" applyBorder="1" applyAlignment="1">
      <alignment horizontal="right" vertical="center"/>
    </xf>
    <xf numFmtId="0" fontId="6" fillId="31" borderId="12" xfId="62" applyFont="1" applyFill="1" applyBorder="1" applyAlignment="1">
      <alignment horizontal="center" vertical="center"/>
    </xf>
    <xf numFmtId="0" fontId="6" fillId="31" borderId="17" xfId="62" applyFont="1" applyFill="1" applyBorder="1" applyAlignment="1">
      <alignment horizontal="center" vertical="center"/>
    </xf>
    <xf numFmtId="0" fontId="6" fillId="35" borderId="14" xfId="62" applyFont="1" applyFill="1" applyBorder="1" applyAlignment="1">
      <alignment horizontal="left" vertical="center"/>
    </xf>
    <xf numFmtId="0" fontId="6" fillId="35" borderId="34" xfId="62" applyFont="1" applyFill="1" applyBorder="1" applyAlignment="1">
      <alignment horizontal="left" vertical="center"/>
    </xf>
    <xf numFmtId="0" fontId="6" fillId="35" borderId="42" xfId="62" applyFont="1" applyFill="1" applyBorder="1" applyAlignment="1">
      <alignment horizontal="left" vertical="center" wrapText="1"/>
    </xf>
    <xf numFmtId="0" fontId="6" fillId="31" borderId="18" xfId="62" applyFont="1" applyFill="1" applyBorder="1" applyAlignment="1">
      <alignment horizontal="center" vertical="center"/>
    </xf>
    <xf numFmtId="0" fontId="6" fillId="0" borderId="0" xfId="62" applyFont="1" applyFill="1" applyAlignment="1">
      <alignment vertical="center"/>
    </xf>
    <xf numFmtId="0" fontId="6" fillId="31" borderId="24" xfId="62" applyFont="1" applyFill="1" applyBorder="1" applyAlignment="1">
      <alignment horizontal="center" vertical="center"/>
    </xf>
    <xf numFmtId="0" fontId="6" fillId="31" borderId="12" xfId="62" applyFont="1" applyFill="1" applyBorder="1" applyAlignment="1">
      <alignment vertical="center"/>
    </xf>
    <xf numFmtId="0" fontId="6" fillId="31" borderId="17" xfId="62" applyFont="1" applyFill="1" applyBorder="1" applyAlignment="1">
      <alignment vertical="center"/>
    </xf>
    <xf numFmtId="0" fontId="6" fillId="0" borderId="34" xfId="62" applyFont="1" applyFill="1" applyBorder="1" applyAlignment="1">
      <alignment horizontal="left" vertical="center"/>
    </xf>
    <xf numFmtId="0" fontId="6" fillId="31" borderId="24" xfId="62" applyFont="1" applyFill="1" applyBorder="1" applyAlignment="1">
      <alignment vertical="center"/>
    </xf>
    <xf numFmtId="0" fontId="6" fillId="31" borderId="18" xfId="62" applyFont="1" applyFill="1" applyBorder="1" applyAlignment="1">
      <alignment vertical="center"/>
    </xf>
    <xf numFmtId="0" fontId="6" fillId="0" borderId="0" xfId="62" applyFont="1" applyFill="1" applyBorder="1" applyAlignment="1">
      <alignment vertical="center"/>
    </xf>
    <xf numFmtId="0" fontId="6" fillId="0" borderId="13" xfId="62" applyFont="1" applyFill="1" applyBorder="1" applyAlignment="1">
      <alignment vertical="center"/>
    </xf>
    <xf numFmtId="0" fontId="6" fillId="35" borderId="24" xfId="62" applyFont="1" applyFill="1" applyBorder="1" applyAlignment="1">
      <alignment horizontal="left" vertical="center"/>
    </xf>
    <xf numFmtId="177" fontId="6" fillId="35" borderId="24" xfId="46" applyNumberFormat="1" applyFont="1" applyFill="1" applyBorder="1" applyAlignment="1">
      <alignment horizontal="right" vertical="center"/>
    </xf>
    <xf numFmtId="208" fontId="6" fillId="35" borderId="49" xfId="46" applyNumberFormat="1" applyFont="1" applyFill="1" applyBorder="1" applyAlignment="1">
      <alignment horizontal="right" vertical="center"/>
    </xf>
    <xf numFmtId="0" fontId="6" fillId="35" borderId="34" xfId="0" applyFont="1" applyFill="1" applyBorder="1">
      <alignment vertical="center"/>
    </xf>
    <xf numFmtId="0" fontId="6" fillId="35" borderId="15" xfId="0" applyFont="1" applyFill="1" applyBorder="1">
      <alignment vertical="center"/>
    </xf>
    <xf numFmtId="0" fontId="6" fillId="35" borderId="42" xfId="0" applyFont="1" applyFill="1" applyBorder="1">
      <alignment vertical="center"/>
    </xf>
    <xf numFmtId="212" fontId="6" fillId="35" borderId="14" xfId="0" applyNumberFormat="1" applyFont="1" applyFill="1" applyBorder="1">
      <alignment vertical="center"/>
    </xf>
    <xf numFmtId="212" fontId="6" fillId="0" borderId="14" xfId="0" applyNumberFormat="1" applyFont="1" applyBorder="1">
      <alignment vertical="center"/>
    </xf>
    <xf numFmtId="0" fontId="6" fillId="31" borderId="38" xfId="62" applyFont="1" applyFill="1" applyBorder="1" applyAlignment="1">
      <alignment vertical="center"/>
    </xf>
    <xf numFmtId="0" fontId="6" fillId="31" borderId="41" xfId="62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212" fontId="6" fillId="0" borderId="47" xfId="0" applyNumberFormat="1" applyFont="1" applyBorder="1">
      <alignment vertical="center"/>
    </xf>
    <xf numFmtId="0" fontId="6" fillId="0" borderId="24" xfId="0" applyFont="1" applyBorder="1" applyAlignment="1">
      <alignment vertical="center"/>
    </xf>
    <xf numFmtId="212" fontId="6" fillId="0" borderId="24" xfId="0" applyNumberFormat="1" applyFont="1" applyBorder="1">
      <alignment vertical="center"/>
    </xf>
    <xf numFmtId="0" fontId="6" fillId="35" borderId="14" xfId="0" applyFont="1" applyFill="1" applyBorder="1">
      <alignment vertical="center"/>
    </xf>
    <xf numFmtId="0" fontId="6" fillId="0" borderId="16" xfId="0" applyFont="1" applyBorder="1">
      <alignment vertical="center"/>
    </xf>
    <xf numFmtId="0" fontId="6" fillId="0" borderId="14" xfId="0" applyFont="1" applyBorder="1">
      <alignment vertical="center"/>
    </xf>
    <xf numFmtId="212" fontId="6" fillId="31" borderId="14" xfId="0" applyNumberFormat="1" applyFont="1" applyFill="1" applyBorder="1">
      <alignment vertical="center"/>
    </xf>
    <xf numFmtId="208" fontId="6" fillId="31" borderId="50" xfId="46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41" fontId="6" fillId="36" borderId="14" xfId="46" applyFont="1" applyFill="1" applyBorder="1" applyAlignment="1">
      <alignment vertical="center"/>
    </xf>
    <xf numFmtId="41" fontId="6" fillId="31" borderId="14" xfId="46" applyFont="1" applyFill="1" applyBorder="1" applyAlignment="1">
      <alignment vertical="center"/>
    </xf>
    <xf numFmtId="0" fontId="6" fillId="31" borderId="13" xfId="0" applyFont="1" applyFill="1" applyBorder="1">
      <alignment vertical="center"/>
    </xf>
    <xf numFmtId="0" fontId="6" fillId="31" borderId="51" xfId="0" applyFont="1" applyFill="1" applyBorder="1">
      <alignment vertical="center"/>
    </xf>
    <xf numFmtId="41" fontId="5" fillId="33" borderId="44" xfId="46" applyFont="1" applyFill="1" applyBorder="1" applyAlignment="1">
      <alignment horizontal="right" vertical="center"/>
    </xf>
    <xf numFmtId="41" fontId="6" fillId="24" borderId="17" xfId="47" applyFont="1" applyFill="1" applyBorder="1" applyAlignment="1">
      <alignment vertical="center"/>
    </xf>
    <xf numFmtId="202" fontId="6" fillId="0" borderId="0" xfId="62" applyNumberFormat="1" applyFont="1" applyFill="1" applyBorder="1" applyAlignment="1">
      <alignment vertical="center"/>
    </xf>
    <xf numFmtId="0" fontId="6" fillId="30" borderId="24" xfId="62" applyFont="1" applyFill="1" applyBorder="1" applyAlignment="1">
      <alignment horizontal="left" vertical="center"/>
    </xf>
    <xf numFmtId="41" fontId="6" fillId="0" borderId="14" xfId="46" applyFont="1" applyFill="1" applyBorder="1" applyAlignment="1">
      <alignment horizontal="right" vertical="center"/>
    </xf>
    <xf numFmtId="0" fontId="6" fillId="35" borderId="15" xfId="62" applyFont="1" applyFill="1" applyBorder="1" applyAlignment="1">
      <alignment horizontal="left" vertical="center"/>
    </xf>
    <xf numFmtId="0" fontId="6" fillId="35" borderId="15" xfId="62" applyFont="1" applyFill="1" applyBorder="1" applyAlignment="1">
      <alignment horizontal="left" vertical="center" wrapText="1"/>
    </xf>
    <xf numFmtId="41" fontId="6" fillId="35" borderId="14" xfId="46" applyFont="1" applyFill="1" applyBorder="1" applyAlignment="1">
      <alignment horizontal="right" vertical="center"/>
    </xf>
    <xf numFmtId="0" fontId="6" fillId="0" borderId="18" xfId="62" applyFont="1" applyFill="1" applyBorder="1" applyAlignment="1">
      <alignment horizontal="left" vertical="center"/>
    </xf>
    <xf numFmtId="176" fontId="6" fillId="0" borderId="18" xfId="46" applyNumberFormat="1" applyFont="1" applyFill="1" applyBorder="1" applyAlignment="1">
      <alignment horizontal="right" vertical="center"/>
    </xf>
    <xf numFmtId="0" fontId="6" fillId="0" borderId="15" xfId="62" applyFont="1" applyFill="1" applyBorder="1" applyAlignment="1">
      <alignment horizontal="left" vertical="center"/>
    </xf>
    <xf numFmtId="41" fontId="6" fillId="0" borderId="24" xfId="46" applyFont="1" applyFill="1" applyBorder="1" applyAlignment="1">
      <alignment horizontal="right" vertical="center"/>
    </xf>
    <xf numFmtId="0" fontId="6" fillId="0" borderId="13" xfId="62" applyFont="1" applyFill="1" applyBorder="1" applyAlignment="1">
      <alignment horizontal="left" vertical="center"/>
    </xf>
    <xf numFmtId="0" fontId="6" fillId="0" borderId="13" xfId="62" applyFont="1" applyFill="1" applyBorder="1" applyAlignment="1">
      <alignment horizontal="left" vertical="center" wrapText="1"/>
    </xf>
    <xf numFmtId="0" fontId="6" fillId="0" borderId="15" xfId="62" applyFont="1" applyFill="1" applyBorder="1" applyAlignment="1">
      <alignment horizontal="left" vertical="center" wrapText="1"/>
    </xf>
    <xf numFmtId="202" fontId="6" fillId="0" borderId="0" xfId="46" applyNumberFormat="1" applyFont="1" applyFill="1" applyBorder="1" applyAlignment="1">
      <alignment vertical="center"/>
    </xf>
    <xf numFmtId="0" fontId="6" fillId="0" borderId="20" xfId="62" applyFont="1" applyFill="1" applyBorder="1" applyAlignment="1">
      <alignment horizontal="left" vertical="center"/>
    </xf>
    <xf numFmtId="0" fontId="6" fillId="0" borderId="20" xfId="62" applyFont="1" applyFill="1" applyBorder="1" applyAlignment="1">
      <alignment horizontal="left" vertical="center" wrapText="1"/>
    </xf>
    <xf numFmtId="41" fontId="6" fillId="0" borderId="41" xfId="46" applyFont="1" applyFill="1" applyBorder="1" applyAlignment="1">
      <alignment horizontal="right" vertical="center"/>
    </xf>
    <xf numFmtId="176" fontId="6" fillId="0" borderId="41" xfId="46" applyNumberFormat="1" applyFont="1" applyFill="1" applyBorder="1" applyAlignment="1">
      <alignment horizontal="right" vertical="center"/>
    </xf>
    <xf numFmtId="41" fontId="6" fillId="24" borderId="12" xfId="47" applyFont="1" applyFill="1" applyBorder="1" applyAlignment="1">
      <alignment vertical="center"/>
    </xf>
    <xf numFmtId="41" fontId="6" fillId="24" borderId="38" xfId="47" applyFont="1" applyFill="1" applyBorder="1" applyAlignment="1">
      <alignment vertical="center"/>
    </xf>
    <xf numFmtId="41" fontId="6" fillId="24" borderId="20" xfId="46" applyFont="1" applyFill="1" applyBorder="1" applyAlignment="1">
      <alignment vertical="center"/>
    </xf>
    <xf numFmtId="0" fontId="6" fillId="0" borderId="0" xfId="60" applyFont="1" applyBorder="1">
      <alignment vertical="center"/>
    </xf>
    <xf numFmtId="41" fontId="6" fillId="24" borderId="14" xfId="47" applyFont="1" applyFill="1" applyBorder="1" applyAlignment="1">
      <alignment vertical="center"/>
    </xf>
    <xf numFmtId="177" fontId="6" fillId="24" borderId="14" xfId="47" applyNumberFormat="1" applyFont="1" applyFill="1" applyBorder="1" applyAlignment="1">
      <alignment vertical="center"/>
    </xf>
    <xf numFmtId="41" fontId="6" fillId="24" borderId="47" xfId="47" applyFont="1" applyFill="1" applyBorder="1" applyAlignment="1">
      <alignment vertical="center"/>
    </xf>
    <xf numFmtId="0" fontId="6" fillId="30" borderId="43" xfId="62" applyFont="1" applyFill="1" applyBorder="1" applyAlignment="1">
      <alignment horizontal="left" vertical="center"/>
    </xf>
    <xf numFmtId="176" fontId="6" fillId="36" borderId="24" xfId="47" applyNumberFormat="1" applyFont="1" applyFill="1" applyBorder="1" applyAlignment="1">
      <alignment horizontal="right" vertical="center"/>
    </xf>
    <xf numFmtId="177" fontId="6" fillId="36" borderId="24" xfId="47" applyNumberFormat="1" applyFont="1" applyFill="1" applyBorder="1" applyAlignment="1">
      <alignment horizontal="right" vertical="center"/>
    </xf>
    <xf numFmtId="177" fontId="6" fillId="31" borderId="14" xfId="47" applyNumberFormat="1" applyFont="1" applyFill="1" applyBorder="1" applyAlignment="1">
      <alignment horizontal="right" vertical="center"/>
    </xf>
    <xf numFmtId="0" fontId="6" fillId="35" borderId="34" xfId="62" applyFont="1" applyFill="1" applyBorder="1" applyAlignment="1">
      <alignment horizontal="left" vertical="center" wrapText="1"/>
    </xf>
    <xf numFmtId="177" fontId="6" fillId="35" borderId="14" xfId="47" applyNumberFormat="1" applyFont="1" applyFill="1" applyBorder="1" applyAlignment="1">
      <alignment horizontal="right" vertical="center"/>
    </xf>
    <xf numFmtId="177" fontId="6" fillId="24" borderId="14" xfId="47" applyNumberFormat="1" applyFont="1" applyFill="1" applyBorder="1" applyAlignment="1">
      <alignment horizontal="right" vertical="center"/>
    </xf>
    <xf numFmtId="0" fontId="6" fillId="35" borderId="18" xfId="62" applyFont="1" applyFill="1" applyBorder="1" applyAlignment="1">
      <alignment horizontal="left" vertical="center"/>
    </xf>
    <xf numFmtId="0" fontId="6" fillId="35" borderId="35" xfId="62" applyFont="1" applyFill="1" applyBorder="1" applyAlignment="1">
      <alignment horizontal="left" vertical="center" wrapText="1"/>
    </xf>
    <xf numFmtId="177" fontId="6" fillId="31" borderId="24" xfId="47" applyNumberFormat="1" applyFont="1" applyFill="1" applyBorder="1" applyAlignment="1">
      <alignment horizontal="right" vertical="center"/>
    </xf>
    <xf numFmtId="177" fontId="6" fillId="31" borderId="47" xfId="47" applyNumberFormat="1" applyFont="1" applyFill="1" applyBorder="1" applyAlignment="1">
      <alignment horizontal="right" vertical="center"/>
    </xf>
    <xf numFmtId="0" fontId="6" fillId="31" borderId="24" xfId="62" applyFont="1" applyFill="1" applyBorder="1" applyAlignment="1">
      <alignment horizontal="left" vertical="center"/>
    </xf>
    <xf numFmtId="0" fontId="6" fillId="31" borderId="33" xfId="62" applyFont="1" applyFill="1" applyBorder="1" applyAlignment="1">
      <alignment horizontal="left" vertical="center" wrapText="1"/>
    </xf>
    <xf numFmtId="41" fontId="6" fillId="0" borderId="14" xfId="60" applyNumberFormat="1" applyFont="1" applyBorder="1">
      <alignment vertical="center"/>
    </xf>
    <xf numFmtId="41" fontId="6" fillId="35" borderId="14" xfId="60" applyNumberFormat="1" applyFont="1" applyFill="1" applyBorder="1">
      <alignment vertical="center"/>
    </xf>
    <xf numFmtId="41" fontId="6" fillId="0" borderId="17" xfId="60" applyNumberFormat="1" applyFont="1" applyBorder="1">
      <alignment vertical="center"/>
    </xf>
    <xf numFmtId="0" fontId="6" fillId="31" borderId="34" xfId="62" applyFont="1" applyFill="1" applyBorder="1" applyAlignment="1">
      <alignment vertical="center"/>
    </xf>
    <xf numFmtId="41" fontId="6" fillId="0" borderId="47" xfId="60" applyNumberFormat="1" applyFont="1" applyBorder="1">
      <alignment vertical="center"/>
    </xf>
    <xf numFmtId="41" fontId="6" fillId="30" borderId="24" xfId="47" applyFont="1" applyFill="1" applyBorder="1" applyAlignment="1">
      <alignment horizontal="right" vertical="center"/>
    </xf>
    <xf numFmtId="41" fontId="6" fillId="31" borderId="14" xfId="47" applyFont="1" applyFill="1" applyBorder="1" applyAlignment="1">
      <alignment horizontal="right" vertical="center"/>
    </xf>
    <xf numFmtId="41" fontId="6" fillId="35" borderId="14" xfId="47" applyFont="1" applyFill="1" applyBorder="1" applyAlignment="1">
      <alignment horizontal="right" vertical="center"/>
    </xf>
    <xf numFmtId="41" fontId="6" fillId="24" borderId="14" xfId="47" applyFont="1" applyFill="1" applyBorder="1" applyAlignment="1">
      <alignment horizontal="right" vertical="center"/>
    </xf>
    <xf numFmtId="41" fontId="6" fillId="35" borderId="18" xfId="47" applyFont="1" applyFill="1" applyBorder="1" applyAlignment="1">
      <alignment horizontal="right" vertical="center"/>
    </xf>
    <xf numFmtId="41" fontId="6" fillId="31" borderId="24" xfId="47" applyFont="1" applyFill="1" applyBorder="1" applyAlignment="1">
      <alignment horizontal="right" vertical="center"/>
    </xf>
    <xf numFmtId="41" fontId="6" fillId="24" borderId="47" xfId="47" applyFont="1" applyFill="1" applyBorder="1" applyAlignment="1">
      <alignment horizontal="right" vertical="center"/>
    </xf>
    <xf numFmtId="41" fontId="6" fillId="24" borderId="17" xfId="47" applyFont="1" applyFill="1" applyBorder="1" applyAlignment="1">
      <alignment horizontal="right" vertical="center"/>
    </xf>
    <xf numFmtId="0" fontId="6" fillId="31" borderId="17" xfId="60" applyFont="1" applyFill="1" applyBorder="1">
      <alignment vertical="center"/>
    </xf>
    <xf numFmtId="208" fontId="6" fillId="26" borderId="49" xfId="46" applyNumberFormat="1" applyFont="1" applyFill="1" applyBorder="1" applyAlignment="1">
      <alignment vertical="center"/>
    </xf>
    <xf numFmtId="208" fontId="6" fillId="26" borderId="50" xfId="46" applyNumberFormat="1" applyFont="1" applyFill="1" applyBorder="1" applyAlignment="1">
      <alignment vertical="center"/>
    </xf>
    <xf numFmtId="208" fontId="5" fillId="33" borderId="71" xfId="0" applyNumberFormat="1" applyFont="1" applyFill="1" applyBorder="1" applyAlignment="1">
      <alignment vertical="center"/>
    </xf>
    <xf numFmtId="208" fontId="5" fillId="34" borderId="68" xfId="0" applyNumberFormat="1" applyFont="1" applyFill="1" applyBorder="1" applyAlignment="1">
      <alignment vertical="center"/>
    </xf>
    <xf numFmtId="41" fontId="29" fillId="31" borderId="0" xfId="62" applyNumberFormat="1" applyFont="1" applyFill="1" applyBorder="1" applyAlignment="1">
      <alignment vertical="center"/>
    </xf>
    <xf numFmtId="176" fontId="6" fillId="24" borderId="17" xfId="46" applyNumberFormat="1" applyFont="1" applyFill="1" applyBorder="1" applyAlignment="1">
      <alignment horizontal="right" vertical="center"/>
    </xf>
    <xf numFmtId="176" fontId="6" fillId="36" borderId="24" xfId="46" applyNumberFormat="1" applyFont="1" applyFill="1" applyBorder="1" applyAlignment="1">
      <alignment horizontal="right" vertical="center"/>
    </xf>
    <xf numFmtId="176" fontId="6" fillId="0" borderId="47" xfId="46" applyNumberFormat="1" applyFont="1" applyFill="1" applyBorder="1" applyAlignment="1">
      <alignment horizontal="right" vertical="center"/>
    </xf>
    <xf numFmtId="176" fontId="6" fillId="35" borderId="24" xfId="46" applyNumberFormat="1" applyFont="1" applyFill="1" applyBorder="1" applyAlignment="1">
      <alignment horizontal="right" vertical="center"/>
    </xf>
    <xf numFmtId="176" fontId="6" fillId="31" borderId="14" xfId="46" applyNumberFormat="1" applyFont="1" applyFill="1" applyBorder="1" applyAlignment="1">
      <alignment horizontal="right" vertical="center"/>
    </xf>
    <xf numFmtId="176" fontId="6" fillId="0" borderId="24" xfId="47" applyNumberFormat="1" applyFont="1" applyFill="1" applyBorder="1" applyAlignment="1">
      <alignment horizontal="right" vertical="center"/>
    </xf>
    <xf numFmtId="176" fontId="6" fillId="0" borderId="47" xfId="47" applyNumberFormat="1" applyFont="1" applyFill="1" applyBorder="1" applyAlignment="1">
      <alignment horizontal="right" vertical="center"/>
    </xf>
    <xf numFmtId="0" fontId="6" fillId="24" borderId="48" xfId="62" applyFont="1" applyFill="1" applyBorder="1" applyAlignment="1">
      <alignment vertical="center"/>
    </xf>
    <xf numFmtId="0" fontId="6" fillId="24" borderId="20" xfId="62" applyFont="1" applyFill="1" applyBorder="1" applyAlignment="1">
      <alignment vertical="center"/>
    </xf>
    <xf numFmtId="177" fontId="6" fillId="24" borderId="41" xfId="46" applyNumberFormat="1" applyFont="1" applyFill="1" applyBorder="1" applyAlignment="1">
      <alignment horizontal="right" vertical="center"/>
    </xf>
    <xf numFmtId="176" fontId="6" fillId="24" borderId="41" xfId="46" applyNumberFormat="1" applyFont="1" applyFill="1" applyBorder="1" applyAlignment="1">
      <alignment horizontal="right" vertical="center"/>
    </xf>
    <xf numFmtId="177" fontId="6" fillId="24" borderId="41" xfId="0" applyNumberFormat="1" applyFont="1" applyFill="1" applyBorder="1" applyAlignment="1">
      <alignment horizontal="right" vertical="center"/>
    </xf>
    <xf numFmtId="177" fontId="6" fillId="0" borderId="41" xfId="46" applyNumberFormat="1" applyFont="1" applyFill="1" applyBorder="1" applyAlignment="1">
      <alignment horizontal="right" vertical="center"/>
    </xf>
    <xf numFmtId="208" fontId="6" fillId="24" borderId="78" xfId="46" applyNumberFormat="1" applyFont="1" applyFill="1" applyBorder="1" applyAlignment="1">
      <alignment horizontal="right" vertical="center"/>
    </xf>
    <xf numFmtId="0" fontId="6" fillId="26" borderId="24" xfId="0" applyFont="1" applyFill="1" applyBorder="1" applyAlignment="1">
      <alignment vertical="center"/>
    </xf>
    <xf numFmtId="0" fontId="6" fillId="26" borderId="47" xfId="0" applyFont="1" applyFill="1" applyBorder="1" applyAlignment="1">
      <alignment vertical="center"/>
    </xf>
    <xf numFmtId="176" fontId="6" fillId="35" borderId="47" xfId="46" applyNumberFormat="1" applyFont="1" applyFill="1" applyBorder="1" applyAlignment="1">
      <alignment horizontal="right" vertical="center"/>
    </xf>
    <xf numFmtId="177" fontId="6" fillId="35" borderId="47" xfId="46" applyNumberFormat="1" applyFont="1" applyFill="1" applyBorder="1" applyAlignment="1">
      <alignment horizontal="right" vertical="center"/>
    </xf>
    <xf numFmtId="208" fontId="6" fillId="35" borderId="55" xfId="46" applyNumberFormat="1" applyFont="1" applyFill="1" applyBorder="1" applyAlignment="1">
      <alignment horizontal="right" vertical="center"/>
    </xf>
    <xf numFmtId="0" fontId="6" fillId="24" borderId="4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20" xfId="62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35" borderId="33" xfId="62" applyFont="1" applyFill="1" applyBorder="1" applyAlignment="1">
      <alignment horizontal="left" vertical="center"/>
    </xf>
    <xf numFmtId="0" fontId="6" fillId="35" borderId="13" xfId="62" applyFont="1" applyFill="1" applyBorder="1" applyAlignment="1">
      <alignment horizontal="left" vertical="center" wrapText="1"/>
    </xf>
    <xf numFmtId="202" fontId="6" fillId="0" borderId="20" xfId="46" applyNumberFormat="1" applyFont="1" applyFill="1" applyBorder="1" applyAlignment="1">
      <alignment vertical="center"/>
    </xf>
    <xf numFmtId="0" fontId="6" fillId="35" borderId="33" xfId="62" applyFont="1" applyFill="1" applyBorder="1" applyAlignment="1">
      <alignment horizontal="left" vertical="center" wrapText="1"/>
    </xf>
    <xf numFmtId="41" fontId="6" fillId="35" borderId="24" xfId="47" applyFont="1" applyFill="1" applyBorder="1" applyAlignment="1">
      <alignment horizontal="right" vertical="center"/>
    </xf>
    <xf numFmtId="176" fontId="6" fillId="35" borderId="24" xfId="47" applyNumberFormat="1" applyFont="1" applyFill="1" applyBorder="1" applyAlignment="1">
      <alignment horizontal="right" vertical="center"/>
    </xf>
    <xf numFmtId="177" fontId="6" fillId="35" borderId="24" xfId="47" applyNumberFormat="1" applyFont="1" applyFill="1" applyBorder="1" applyAlignment="1">
      <alignment horizontal="right" vertical="center"/>
    </xf>
    <xf numFmtId="0" fontId="46" fillId="30" borderId="14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5" borderId="48" xfId="62" applyFont="1" applyFill="1" applyBorder="1" applyAlignment="1">
      <alignment horizontal="left" vertical="center" wrapText="1"/>
    </xf>
    <xf numFmtId="41" fontId="6" fillId="35" borderId="47" xfId="47" applyFont="1" applyFill="1" applyBorder="1" applyAlignment="1">
      <alignment horizontal="right" vertical="center"/>
    </xf>
    <xf numFmtId="177" fontId="6" fillId="35" borderId="47" xfId="47" applyNumberFormat="1" applyFont="1" applyFill="1" applyBorder="1" applyAlignment="1">
      <alignment horizontal="right" vertical="center"/>
    </xf>
    <xf numFmtId="177" fontId="6" fillId="31" borderId="47" xfId="46" applyNumberFormat="1" applyFont="1" applyFill="1" applyBorder="1" applyAlignment="1">
      <alignment vertical="center"/>
    </xf>
    <xf numFmtId="41" fontId="6" fillId="24" borderId="47" xfId="46" applyFont="1" applyFill="1" applyBorder="1" applyAlignment="1">
      <alignment horizontal="right" vertical="center"/>
    </xf>
    <xf numFmtId="0" fontId="6" fillId="31" borderId="13" xfId="0" applyFont="1" applyFill="1" applyBorder="1" applyAlignment="1">
      <alignment vertical="center"/>
    </xf>
    <xf numFmtId="41" fontId="45" fillId="24" borderId="0" xfId="46" applyFont="1" applyFill="1" applyBorder="1" applyAlignment="1">
      <alignment horizontal="left" vertical="center"/>
    </xf>
    <xf numFmtId="208" fontId="6" fillId="24" borderId="55" xfId="47" applyNumberFormat="1" applyFont="1" applyFill="1" applyBorder="1" applyAlignment="1">
      <alignment vertical="center"/>
    </xf>
    <xf numFmtId="177" fontId="6" fillId="0" borderId="47" xfId="47" applyNumberFormat="1" applyFont="1" applyFill="1" applyBorder="1" applyAlignment="1">
      <alignment vertical="center"/>
    </xf>
    <xf numFmtId="41" fontId="6" fillId="24" borderId="47" xfId="47" applyFont="1" applyFill="1" applyBorder="1" applyAlignment="1">
      <alignment horizontal="left" vertical="center"/>
    </xf>
    <xf numFmtId="41" fontId="6" fillId="24" borderId="41" xfId="47" applyFont="1" applyFill="1" applyBorder="1" applyAlignment="1">
      <alignment vertical="center" wrapText="1"/>
    </xf>
    <xf numFmtId="208" fontId="6" fillId="24" borderId="50" xfId="47" applyNumberFormat="1" applyFont="1" applyFill="1" applyBorder="1" applyAlignment="1">
      <alignment vertical="center"/>
    </xf>
    <xf numFmtId="41" fontId="6" fillId="24" borderId="18" xfId="47" applyFont="1" applyFill="1" applyBorder="1" applyAlignment="1">
      <alignment vertical="center" wrapText="1"/>
    </xf>
    <xf numFmtId="208" fontId="6" fillId="35" borderId="50" xfId="47" applyNumberFormat="1" applyFont="1" applyFill="1" applyBorder="1" applyAlignment="1">
      <alignment vertical="center"/>
    </xf>
    <xf numFmtId="177" fontId="6" fillId="35" borderId="24" xfId="47" applyNumberFormat="1" applyFont="1" applyFill="1" applyBorder="1" applyAlignment="1">
      <alignment vertical="center"/>
    </xf>
    <xf numFmtId="41" fontId="6" fillId="35" borderId="24" xfId="47" applyFont="1" applyFill="1" applyBorder="1" applyAlignment="1">
      <alignment vertical="center"/>
    </xf>
    <xf numFmtId="41" fontId="6" fillId="26" borderId="24" xfId="47" applyFont="1" applyFill="1" applyBorder="1" applyAlignment="1">
      <alignment vertical="center"/>
    </xf>
    <xf numFmtId="41" fontId="6" fillId="24" borderId="14" xfId="47" applyFont="1" applyFill="1" applyBorder="1" applyAlignment="1">
      <alignment horizontal="left" vertical="center"/>
    </xf>
    <xf numFmtId="208" fontId="6" fillId="35" borderId="49" xfId="47" applyNumberFormat="1" applyFont="1" applyFill="1" applyBorder="1" applyAlignment="1">
      <alignment vertical="center"/>
    </xf>
    <xf numFmtId="208" fontId="6" fillId="24" borderId="49" xfId="46" applyNumberFormat="1" applyFont="1" applyFill="1" applyBorder="1" applyAlignment="1">
      <alignment vertical="center"/>
    </xf>
    <xf numFmtId="204" fontId="6" fillId="24" borderId="24" xfId="46" applyNumberFormat="1" applyFont="1" applyFill="1" applyBorder="1" applyAlignment="1">
      <alignment vertical="center"/>
    </xf>
    <xf numFmtId="208" fontId="5" fillId="33" borderId="57" xfId="0" applyNumberFormat="1" applyFont="1" applyFill="1" applyBorder="1" applyAlignment="1">
      <alignment vertical="center"/>
    </xf>
    <xf numFmtId="204" fontId="5" fillId="33" borderId="44" xfId="46" applyNumberFormat="1" applyFont="1" applyFill="1" applyBorder="1" applyAlignment="1">
      <alignment vertical="center"/>
    </xf>
    <xf numFmtId="176" fontId="6" fillId="24" borderId="47" xfId="46" applyNumberFormat="1" applyFont="1" applyFill="1" applyBorder="1" applyAlignment="1">
      <alignment vertical="center"/>
    </xf>
    <xf numFmtId="41" fontId="6" fillId="31" borderId="47" xfId="46" applyFont="1" applyFill="1" applyBorder="1" applyAlignment="1">
      <alignment vertical="center"/>
    </xf>
    <xf numFmtId="41" fontId="6" fillId="24" borderId="41" xfId="46" applyFont="1" applyFill="1" applyBorder="1" applyAlignment="1">
      <alignment horizontal="left" vertical="center"/>
    </xf>
    <xf numFmtId="176" fontId="6" fillId="24" borderId="14" xfId="46" applyNumberFormat="1" applyFont="1" applyFill="1" applyBorder="1" applyAlignment="1">
      <alignment vertical="center"/>
    </xf>
    <xf numFmtId="208" fontId="6" fillId="31" borderId="49" xfId="46" applyNumberFormat="1" applyFont="1" applyFill="1" applyBorder="1" applyAlignment="1">
      <alignment vertical="center"/>
    </xf>
    <xf numFmtId="176" fontId="6" fillId="31" borderId="24" xfId="46" applyNumberFormat="1" applyFont="1" applyFill="1" applyBorder="1" applyAlignment="1">
      <alignment vertical="center"/>
    </xf>
    <xf numFmtId="204" fontId="6" fillId="31" borderId="24" xfId="46" applyNumberFormat="1" applyFont="1" applyFill="1" applyBorder="1" applyAlignment="1">
      <alignment vertical="center"/>
    </xf>
    <xf numFmtId="176" fontId="6" fillId="24" borderId="24" xfId="46" applyNumberFormat="1" applyFont="1" applyFill="1" applyBorder="1" applyAlignment="1">
      <alignment vertical="center"/>
    </xf>
    <xf numFmtId="41" fontId="6" fillId="31" borderId="12" xfId="46" applyFont="1" applyFill="1" applyBorder="1" applyAlignment="1">
      <alignment horizontal="left" vertical="center"/>
    </xf>
    <xf numFmtId="41" fontId="6" fillId="31" borderId="17" xfId="46" applyFont="1" applyFill="1" applyBorder="1" applyAlignment="1">
      <alignment horizontal="left" vertical="center"/>
    </xf>
    <xf numFmtId="0" fontId="6" fillId="0" borderId="23" xfId="0" applyFont="1" applyBorder="1">
      <alignment vertical="center"/>
    </xf>
    <xf numFmtId="177" fontId="6" fillId="24" borderId="23" xfId="0" applyNumberFormat="1" applyFont="1" applyFill="1" applyBorder="1">
      <alignment vertical="center"/>
    </xf>
    <xf numFmtId="208" fontId="5" fillId="33" borderId="57" xfId="46" applyNumberFormat="1" applyFont="1" applyFill="1" applyBorder="1" applyAlignment="1">
      <alignment vertical="center"/>
    </xf>
    <xf numFmtId="176" fontId="5" fillId="33" borderId="44" xfId="46" applyNumberFormat="1" applyFont="1" applyFill="1" applyBorder="1" applyAlignment="1">
      <alignment vertical="center"/>
    </xf>
    <xf numFmtId="176" fontId="6" fillId="26" borderId="14" xfId="46" applyNumberFormat="1" applyFont="1" applyFill="1" applyBorder="1" applyAlignment="1">
      <alignment vertical="center"/>
    </xf>
    <xf numFmtId="41" fontId="6" fillId="26" borderId="14" xfId="46" applyFont="1" applyFill="1" applyBorder="1" applyAlignment="1">
      <alignment vertical="center"/>
    </xf>
    <xf numFmtId="208" fontId="6" fillId="24" borderId="76" xfId="46" applyNumberFormat="1" applyFont="1" applyFill="1" applyBorder="1" applyAlignment="1">
      <alignment vertical="center"/>
    </xf>
    <xf numFmtId="176" fontId="6" fillId="24" borderId="18" xfId="46" applyNumberFormat="1" applyFont="1" applyFill="1" applyBorder="1" applyAlignment="1">
      <alignment vertical="center"/>
    </xf>
    <xf numFmtId="176" fontId="6" fillId="26" borderId="24" xfId="46" applyNumberFormat="1" applyFont="1" applyFill="1" applyBorder="1" applyAlignment="1">
      <alignment vertical="center"/>
    </xf>
    <xf numFmtId="41" fontId="6" fillId="26" borderId="24" xfId="46" applyFont="1" applyFill="1" applyBorder="1" applyAlignment="1">
      <alignment vertical="center"/>
    </xf>
    <xf numFmtId="41" fontId="6" fillId="24" borderId="17" xfId="46" applyFont="1" applyFill="1" applyBorder="1" applyAlignment="1">
      <alignment vertical="center" wrapText="1"/>
    </xf>
    <xf numFmtId="208" fontId="6" fillId="35" borderId="49" xfId="46" applyNumberFormat="1" applyFont="1" applyFill="1" applyBorder="1" applyAlignment="1">
      <alignment vertical="center"/>
    </xf>
    <xf numFmtId="176" fontId="6" fillId="35" borderId="24" xfId="46" applyNumberFormat="1" applyFont="1" applyFill="1" applyBorder="1" applyAlignment="1">
      <alignment vertical="center"/>
    </xf>
    <xf numFmtId="177" fontId="6" fillId="35" borderId="24" xfId="46" applyNumberFormat="1" applyFont="1" applyFill="1" applyBorder="1" applyAlignment="1">
      <alignment vertical="center"/>
    </xf>
    <xf numFmtId="41" fontId="6" fillId="35" borderId="24" xfId="46" applyFont="1" applyFill="1" applyBorder="1" applyAlignment="1">
      <alignment vertical="center"/>
    </xf>
    <xf numFmtId="0" fontId="6" fillId="24" borderId="21" xfId="0" applyFont="1" applyFill="1" applyBorder="1">
      <alignment vertical="center"/>
    </xf>
    <xf numFmtId="0" fontId="6" fillId="24" borderId="45" xfId="62" applyFont="1" applyFill="1" applyBorder="1" applyAlignment="1">
      <alignment vertical="center"/>
    </xf>
    <xf numFmtId="41" fontId="6" fillId="24" borderId="41" xfId="46" applyNumberFormat="1" applyFont="1" applyFill="1" applyBorder="1" applyAlignment="1">
      <alignment horizontal="right" vertical="center"/>
    </xf>
    <xf numFmtId="177" fontId="0" fillId="31" borderId="0" xfId="0" applyNumberFormat="1" applyFill="1">
      <alignment vertical="center"/>
    </xf>
    <xf numFmtId="0" fontId="6" fillId="31" borderId="0" xfId="0" applyFont="1" applyFill="1">
      <alignment vertical="center"/>
    </xf>
    <xf numFmtId="176" fontId="5" fillId="33" borderId="24" xfId="46" applyNumberFormat="1" applyFont="1" applyFill="1" applyBorder="1" applyAlignment="1">
      <alignment vertical="center"/>
    </xf>
    <xf numFmtId="208" fontId="5" fillId="33" borderId="49" xfId="0" applyNumberFormat="1" applyFont="1" applyFill="1" applyBorder="1" applyAlignment="1">
      <alignment vertical="center"/>
    </xf>
    <xf numFmtId="41" fontId="6" fillId="24" borderId="24" xfId="46" applyFont="1" applyFill="1" applyBorder="1" applyAlignment="1">
      <alignment horizontal="right" vertical="center"/>
    </xf>
    <xf numFmtId="41" fontId="29" fillId="0" borderId="0" xfId="0" applyNumberFormat="1" applyFont="1">
      <alignment vertical="center"/>
    </xf>
    <xf numFmtId="176" fontId="6" fillId="31" borderId="14" xfId="46" applyNumberFormat="1" applyFont="1" applyFill="1" applyBorder="1" applyAlignment="1">
      <alignment vertical="center"/>
    </xf>
    <xf numFmtId="0" fontId="6" fillId="30" borderId="14" xfId="62" applyFont="1" applyFill="1" applyBorder="1" applyAlignment="1">
      <alignment horizontal="left" vertical="center"/>
    </xf>
    <xf numFmtId="0" fontId="6" fillId="26" borderId="14" xfId="62" applyFont="1" applyFill="1" applyBorder="1" applyAlignment="1">
      <alignment horizontal="left" vertical="center" wrapText="1"/>
    </xf>
    <xf numFmtId="177" fontId="6" fillId="24" borderId="0" xfId="62" applyNumberFormat="1" applyFont="1" applyFill="1" applyAlignment="1">
      <alignment vertical="center"/>
    </xf>
    <xf numFmtId="0" fontId="6" fillId="0" borderId="13" xfId="0" applyFont="1" applyBorder="1" applyAlignment="1">
      <alignment vertical="center"/>
    </xf>
    <xf numFmtId="0" fontId="6" fillId="26" borderId="24" xfId="62" applyFont="1" applyFill="1" applyBorder="1" applyAlignment="1">
      <alignment horizontal="left" vertical="center" wrapText="1"/>
    </xf>
    <xf numFmtId="41" fontId="6" fillId="26" borderId="24" xfId="46" applyFont="1" applyFill="1" applyBorder="1" applyAlignment="1">
      <alignment horizontal="right" vertical="center"/>
    </xf>
    <xf numFmtId="41" fontId="5" fillId="33" borderId="24" xfId="46" applyFont="1" applyFill="1" applyBorder="1" applyAlignment="1">
      <alignment vertical="center"/>
    </xf>
    <xf numFmtId="176" fontId="6" fillId="24" borderId="0" xfId="46" applyNumberFormat="1" applyFont="1" applyFill="1" applyBorder="1" applyAlignment="1"/>
    <xf numFmtId="176" fontId="29" fillId="0" borderId="0" xfId="0" applyNumberFormat="1" applyFont="1">
      <alignment vertical="center"/>
    </xf>
    <xf numFmtId="177" fontId="46" fillId="24" borderId="14" xfId="46" applyNumberFormat="1" applyFont="1" applyFill="1" applyBorder="1" applyAlignment="1">
      <alignment horizontal="right" vertical="center"/>
    </xf>
    <xf numFmtId="0" fontId="46" fillId="24" borderId="0" xfId="0" applyFont="1" applyFill="1">
      <alignment vertical="center"/>
    </xf>
    <xf numFmtId="0" fontId="46" fillId="24" borderId="0" xfId="0" applyFont="1" applyFill="1" applyBorder="1">
      <alignment vertical="center"/>
    </xf>
    <xf numFmtId="0" fontId="6" fillId="24" borderId="12" xfId="62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41" fontId="0" fillId="31" borderId="0" xfId="0" applyNumberFormat="1" applyFill="1">
      <alignment vertical="center"/>
    </xf>
    <xf numFmtId="176" fontId="0" fillId="31" borderId="0" xfId="0" applyNumberFormat="1" applyFill="1">
      <alignment vertical="center"/>
    </xf>
    <xf numFmtId="208" fontId="6" fillId="0" borderId="78" xfId="46" applyNumberFormat="1" applyFont="1" applyFill="1" applyBorder="1" applyAlignment="1">
      <alignment horizontal="right" vertical="center"/>
    </xf>
    <xf numFmtId="176" fontId="37" fillId="0" borderId="0" xfId="0" applyNumberFormat="1" applyFont="1" applyFill="1">
      <alignment vertical="center"/>
    </xf>
    <xf numFmtId="0" fontId="6" fillId="37" borderId="43" xfId="62" applyFont="1" applyFill="1" applyBorder="1" applyAlignment="1">
      <alignment horizontal="left" vertical="center"/>
    </xf>
    <xf numFmtId="41" fontId="6" fillId="37" borderId="24" xfId="47" applyFont="1" applyFill="1" applyBorder="1" applyAlignment="1">
      <alignment horizontal="right" vertical="center"/>
    </xf>
    <xf numFmtId="176" fontId="6" fillId="35" borderId="24" xfId="47" applyNumberFormat="1" applyFont="1" applyFill="1" applyBorder="1" applyAlignment="1">
      <alignment vertical="center"/>
    </xf>
    <xf numFmtId="176" fontId="6" fillId="24" borderId="14" xfId="47" applyNumberFormat="1" applyFont="1" applyFill="1" applyBorder="1" applyAlignment="1">
      <alignment vertical="center"/>
    </xf>
    <xf numFmtId="176" fontId="6" fillId="35" borderId="14" xfId="47" applyNumberFormat="1" applyFont="1" applyFill="1" applyBorder="1" applyAlignment="1">
      <alignment vertical="center"/>
    </xf>
    <xf numFmtId="176" fontId="6" fillId="35" borderId="18" xfId="47" applyNumberFormat="1" applyFont="1" applyFill="1" applyBorder="1" applyAlignment="1">
      <alignment vertical="center"/>
    </xf>
    <xf numFmtId="176" fontId="6" fillId="0" borderId="14" xfId="47" applyNumberFormat="1" applyFont="1" applyFill="1" applyBorder="1" applyAlignment="1">
      <alignment vertical="center"/>
    </xf>
    <xf numFmtId="176" fontId="6" fillId="0" borderId="24" xfId="47" applyNumberFormat="1" applyFont="1" applyFill="1" applyBorder="1" applyAlignment="1">
      <alignment vertical="center"/>
    </xf>
    <xf numFmtId="176" fontId="6" fillId="24" borderId="18" xfId="47" applyNumberFormat="1" applyFont="1" applyFill="1" applyBorder="1" applyAlignment="1">
      <alignment vertical="center"/>
    </xf>
    <xf numFmtId="208" fontId="6" fillId="31" borderId="50" xfId="46" applyNumberFormat="1" applyFont="1" applyFill="1" applyBorder="1" applyAlignment="1">
      <alignment vertical="center"/>
    </xf>
    <xf numFmtId="176" fontId="6" fillId="24" borderId="47" xfId="47" applyNumberFormat="1" applyFont="1" applyFill="1" applyBorder="1" applyAlignment="1">
      <alignment vertical="center"/>
    </xf>
    <xf numFmtId="208" fontId="5" fillId="33" borderId="49" xfId="46" applyNumberFormat="1" applyFont="1" applyFill="1" applyBorder="1" applyAlignment="1">
      <alignment vertical="center"/>
    </xf>
    <xf numFmtId="41" fontId="5" fillId="33" borderId="24" xfId="47" applyFont="1" applyFill="1" applyBorder="1" applyAlignment="1">
      <alignment vertical="center"/>
    </xf>
    <xf numFmtId="176" fontId="5" fillId="33" borderId="24" xfId="47" applyNumberFormat="1" applyFont="1" applyFill="1" applyBorder="1" applyAlignment="1">
      <alignment vertical="center"/>
    </xf>
    <xf numFmtId="41" fontId="5" fillId="33" borderId="33" xfId="47" applyFont="1" applyFill="1" applyBorder="1" applyAlignment="1">
      <alignment vertical="center"/>
    </xf>
    <xf numFmtId="176" fontId="5" fillId="33" borderId="17" xfId="47" applyNumberFormat="1" applyFont="1" applyFill="1" applyBorder="1" applyAlignment="1">
      <alignment vertical="center"/>
    </xf>
    <xf numFmtId="177" fontId="5" fillId="33" borderId="43" xfId="47" applyNumberFormat="1" applyFont="1" applyFill="1" applyBorder="1" applyAlignment="1">
      <alignment vertical="center"/>
    </xf>
    <xf numFmtId="208" fontId="5" fillId="33" borderId="49" xfId="47" applyNumberFormat="1" applyFont="1" applyFill="1" applyBorder="1" applyAlignment="1">
      <alignment vertical="center"/>
    </xf>
    <xf numFmtId="176" fontId="5" fillId="33" borderId="24" xfId="46" applyNumberFormat="1" applyFont="1" applyFill="1" applyBorder="1" applyAlignment="1">
      <alignment horizontal="right" vertical="center"/>
    </xf>
    <xf numFmtId="0" fontId="6" fillId="26" borderId="47" xfId="62" applyFont="1" applyFill="1" applyBorder="1" applyAlignment="1">
      <alignment horizontal="left" vertical="center"/>
    </xf>
    <xf numFmtId="0" fontId="6" fillId="26" borderId="48" xfId="62" applyFont="1" applyFill="1" applyBorder="1" applyAlignment="1">
      <alignment horizontal="left" vertical="center" wrapText="1"/>
    </xf>
    <xf numFmtId="176" fontId="6" fillId="26" borderId="47" xfId="46" applyNumberFormat="1" applyFont="1" applyFill="1" applyBorder="1" applyAlignment="1">
      <alignment horizontal="right" vertical="center"/>
    </xf>
    <xf numFmtId="208" fontId="6" fillId="26" borderId="55" xfId="46" applyNumberFormat="1" applyFont="1" applyFill="1" applyBorder="1" applyAlignment="1">
      <alignment horizontal="right" vertical="center"/>
    </xf>
    <xf numFmtId="0" fontId="5" fillId="33" borderId="75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1" fontId="5" fillId="33" borderId="24" xfId="0" applyNumberFormat="1" applyFont="1" applyFill="1" applyBorder="1" applyAlignment="1">
      <alignment horizontal="right" vertical="center"/>
    </xf>
    <xf numFmtId="208" fontId="5" fillId="33" borderId="49" xfId="46" applyNumberFormat="1" applyFont="1" applyFill="1" applyBorder="1" applyAlignment="1">
      <alignment horizontal="right" vertical="center"/>
    </xf>
    <xf numFmtId="0" fontId="6" fillId="24" borderId="24" xfId="62" applyFont="1" applyFill="1" applyBorder="1" applyAlignment="1">
      <alignment horizontal="left" vertical="center" wrapText="1"/>
    </xf>
    <xf numFmtId="41" fontId="6" fillId="26" borderId="47" xfId="46" applyFont="1" applyFill="1" applyBorder="1" applyAlignment="1">
      <alignment horizontal="right" vertical="center"/>
    </xf>
    <xf numFmtId="0" fontId="6" fillId="35" borderId="24" xfId="0" applyFont="1" applyFill="1" applyBorder="1">
      <alignment vertical="center"/>
    </xf>
    <xf numFmtId="0" fontId="6" fillId="35" borderId="33" xfId="0" applyFont="1" applyFill="1" applyBorder="1">
      <alignment vertical="center"/>
    </xf>
    <xf numFmtId="0" fontId="6" fillId="35" borderId="43" xfId="0" applyFont="1" applyFill="1" applyBorder="1">
      <alignment vertical="center"/>
    </xf>
    <xf numFmtId="212" fontId="6" fillId="35" borderId="24" xfId="0" applyNumberFormat="1" applyFont="1" applyFill="1" applyBorder="1">
      <alignment vertical="center"/>
    </xf>
    <xf numFmtId="0" fontId="6" fillId="36" borderId="33" xfId="62" applyFont="1" applyFill="1" applyBorder="1" applyAlignment="1">
      <alignment horizontal="left" vertical="center"/>
    </xf>
    <xf numFmtId="41" fontId="6" fillId="36" borderId="24" xfId="46" applyFont="1" applyFill="1" applyBorder="1" applyAlignment="1">
      <alignment vertical="center"/>
    </xf>
    <xf numFmtId="0" fontId="5" fillId="33" borderId="58" xfId="62" applyFont="1" applyFill="1" applyBorder="1" applyAlignment="1">
      <alignment horizontal="left" vertical="center"/>
    </xf>
    <xf numFmtId="0" fontId="5" fillId="33" borderId="20" xfId="62" applyFont="1" applyFill="1" applyBorder="1" applyAlignment="1">
      <alignment horizontal="left" vertical="center" wrapText="1"/>
    </xf>
    <xf numFmtId="41" fontId="5" fillId="33" borderId="41" xfId="46" applyFont="1" applyFill="1" applyBorder="1" applyAlignment="1">
      <alignment horizontal="right" vertical="center"/>
    </xf>
    <xf numFmtId="176" fontId="5" fillId="33" borderId="41" xfId="46" applyNumberFormat="1" applyFont="1" applyFill="1" applyBorder="1" applyAlignment="1">
      <alignment horizontal="right" vertical="center"/>
    </xf>
    <xf numFmtId="177" fontId="5" fillId="33" borderId="41" xfId="46" applyNumberFormat="1" applyFont="1" applyFill="1" applyBorder="1" applyAlignment="1">
      <alignment horizontal="right" vertical="center"/>
    </xf>
    <xf numFmtId="208" fontId="5" fillId="33" borderId="78" xfId="46" applyNumberFormat="1" applyFont="1" applyFill="1" applyBorder="1" applyAlignment="1">
      <alignment horizontal="right" vertical="center"/>
    </xf>
    <xf numFmtId="177" fontId="46" fillId="24" borderId="47" xfId="46" applyNumberFormat="1" applyFont="1" applyFill="1" applyBorder="1" applyAlignment="1">
      <alignment horizontal="right" vertical="center"/>
    </xf>
    <xf numFmtId="0" fontId="6" fillId="26" borderId="47" xfId="62" applyFont="1" applyFill="1" applyBorder="1" applyAlignment="1">
      <alignment horizontal="left" vertical="center" wrapText="1"/>
    </xf>
    <xf numFmtId="208" fontId="41" fillId="24" borderId="54" xfId="46" applyNumberFormat="1" applyFont="1" applyFill="1" applyBorder="1" applyAlignment="1">
      <alignment vertical="center"/>
    </xf>
    <xf numFmtId="208" fontId="41" fillId="24" borderId="55" xfId="46" applyNumberFormat="1" applyFont="1" applyFill="1" applyBorder="1" applyAlignment="1">
      <alignment vertical="center"/>
    </xf>
    <xf numFmtId="208" fontId="5" fillId="34" borderId="74" xfId="46" applyNumberFormat="1" applyFont="1" applyFill="1" applyBorder="1" applyAlignment="1">
      <alignment horizontal="right" vertical="center"/>
    </xf>
    <xf numFmtId="177" fontId="6" fillId="31" borderId="0" xfId="62" applyNumberFormat="1" applyFont="1" applyFill="1" applyAlignment="1">
      <alignment vertical="center"/>
    </xf>
    <xf numFmtId="202" fontId="6" fillId="0" borderId="13" xfId="46" applyNumberFormat="1" applyFont="1" applyFill="1" applyBorder="1" applyAlignment="1">
      <alignment vertical="center"/>
    </xf>
    <xf numFmtId="176" fontId="6" fillId="35" borderId="41" xfId="47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41" fontId="6" fillId="24" borderId="15" xfId="46" applyFont="1" applyFill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0" xfId="0" applyFont="1" applyBorder="1">
      <alignment vertical="center"/>
    </xf>
    <xf numFmtId="41" fontId="6" fillId="31" borderId="47" xfId="46" applyFont="1" applyFill="1" applyBorder="1" applyAlignment="1">
      <alignment horizontal="left" vertical="center"/>
    </xf>
    <xf numFmtId="176" fontId="6" fillId="31" borderId="47" xfId="46" applyNumberFormat="1" applyFont="1" applyFill="1" applyBorder="1" applyAlignment="1">
      <alignment vertical="center"/>
    </xf>
    <xf numFmtId="204" fontId="6" fillId="31" borderId="47" xfId="46" applyNumberFormat="1" applyFont="1" applyFill="1" applyBorder="1" applyAlignment="1">
      <alignment vertical="center"/>
    </xf>
    <xf numFmtId="204" fontId="6" fillId="31" borderId="0" xfId="0" applyNumberFormat="1" applyFont="1" applyFill="1" applyBorder="1">
      <alignment vertical="center"/>
    </xf>
    <xf numFmtId="0" fontId="6" fillId="31" borderId="2" xfId="0" applyFont="1" applyFill="1" applyBorder="1">
      <alignment vertical="center"/>
    </xf>
    <xf numFmtId="41" fontId="6" fillId="25" borderId="13" xfId="46" applyFont="1" applyFill="1" applyBorder="1" applyAlignment="1">
      <alignment vertical="center"/>
    </xf>
    <xf numFmtId="41" fontId="6" fillId="31" borderId="0" xfId="0" applyNumberFormat="1" applyFont="1" applyFill="1" applyBorder="1">
      <alignment vertical="center"/>
    </xf>
    <xf numFmtId="41" fontId="5" fillId="33" borderId="44" xfId="46" applyNumberFormat="1" applyFont="1" applyFill="1" applyBorder="1" applyAlignment="1">
      <alignment vertical="center"/>
    </xf>
    <xf numFmtId="204" fontId="6" fillId="31" borderId="51" xfId="0" applyNumberFormat="1" applyFont="1" applyFill="1" applyBorder="1">
      <alignment vertical="center"/>
    </xf>
    <xf numFmtId="41" fontId="6" fillId="24" borderId="41" xfId="46" applyFont="1" applyFill="1" applyBorder="1" applyAlignment="1">
      <alignment vertical="center" wrapText="1"/>
    </xf>
    <xf numFmtId="41" fontId="6" fillId="24" borderId="64" xfId="46" applyFont="1" applyFill="1" applyBorder="1" applyAlignment="1">
      <alignment vertical="center"/>
    </xf>
    <xf numFmtId="177" fontId="4" fillId="24" borderId="0" xfId="46" applyNumberFormat="1" applyFont="1" applyFill="1" applyBorder="1" applyAlignment="1"/>
    <xf numFmtId="177" fontId="6" fillId="24" borderId="0" xfId="46" applyNumberFormat="1" applyFont="1" applyFill="1" applyBorder="1" applyAlignment="1"/>
    <xf numFmtId="177" fontId="29" fillId="0" borderId="0" xfId="0" applyNumberFormat="1" applyFont="1">
      <alignment vertical="center"/>
    </xf>
    <xf numFmtId="177" fontId="46" fillId="24" borderId="24" xfId="0" applyNumberFormat="1" applyFont="1" applyFill="1" applyBorder="1" applyAlignment="1">
      <alignment vertical="center"/>
    </xf>
    <xf numFmtId="177" fontId="46" fillId="24" borderId="14" xfId="0" applyNumberFormat="1" applyFont="1" applyFill="1" applyBorder="1" applyAlignment="1">
      <alignment horizontal="right" vertical="center"/>
    </xf>
    <xf numFmtId="41" fontId="46" fillId="24" borderId="14" xfId="0" applyNumberFormat="1" applyFont="1" applyFill="1" applyBorder="1" applyAlignment="1">
      <alignment horizontal="right" vertical="center"/>
    </xf>
    <xf numFmtId="177" fontId="46" fillId="24" borderId="41" xfId="0" applyNumberFormat="1" applyFont="1" applyFill="1" applyBorder="1" applyAlignment="1">
      <alignment horizontal="right" vertical="center"/>
    </xf>
    <xf numFmtId="41" fontId="46" fillId="24" borderId="24" xfId="0" applyNumberFormat="1" applyFont="1" applyFill="1" applyBorder="1" applyAlignment="1">
      <alignment horizontal="right" vertical="center"/>
    </xf>
    <xf numFmtId="177" fontId="46" fillId="24" borderId="24" xfId="0" applyNumberFormat="1" applyFont="1" applyFill="1" applyBorder="1" applyAlignment="1">
      <alignment horizontal="right" vertical="center"/>
    </xf>
    <xf numFmtId="177" fontId="46" fillId="24" borderId="18" xfId="0" applyNumberFormat="1" applyFont="1" applyFill="1" applyBorder="1" applyAlignment="1">
      <alignment horizontal="right" vertical="center"/>
    </xf>
    <xf numFmtId="177" fontId="46" fillId="30" borderId="24" xfId="46" applyNumberFormat="1" applyFont="1" applyFill="1" applyBorder="1" applyAlignment="1">
      <alignment horizontal="right" vertical="center"/>
    </xf>
    <xf numFmtId="177" fontId="46" fillId="26" borderId="24" xfId="46" applyNumberFormat="1" applyFont="1" applyFill="1" applyBorder="1" applyAlignment="1">
      <alignment horizontal="right" vertical="center"/>
    </xf>
    <xf numFmtId="177" fontId="46" fillId="26" borderId="18" xfId="46" applyNumberFormat="1" applyFont="1" applyFill="1" applyBorder="1" applyAlignment="1">
      <alignment horizontal="right" vertical="center"/>
    </xf>
    <xf numFmtId="177" fontId="46" fillId="26" borderId="14" xfId="46" applyNumberFormat="1" applyFont="1" applyFill="1" applyBorder="1" applyAlignment="1">
      <alignment horizontal="right" vertical="center"/>
    </xf>
    <xf numFmtId="177" fontId="46" fillId="26" borderId="14" xfId="0" applyNumberFormat="1" applyFont="1" applyFill="1" applyBorder="1" applyAlignment="1">
      <alignment horizontal="right" vertical="center"/>
    </xf>
    <xf numFmtId="177" fontId="46" fillId="0" borderId="14" xfId="46" applyNumberFormat="1" applyFont="1" applyFill="1" applyBorder="1" applyAlignment="1">
      <alignment horizontal="right" vertical="center"/>
    </xf>
    <xf numFmtId="177" fontId="46" fillId="0" borderId="14" xfId="0" applyNumberFormat="1" applyFont="1" applyFill="1" applyBorder="1" applyAlignment="1">
      <alignment horizontal="right" vertical="center"/>
    </xf>
    <xf numFmtId="177" fontId="46" fillId="36" borderId="14" xfId="46" applyNumberFormat="1" applyFont="1" applyFill="1" applyBorder="1" applyAlignment="1">
      <alignment horizontal="right" vertical="center"/>
    </xf>
    <xf numFmtId="177" fontId="46" fillId="35" borderId="14" xfId="46" applyNumberFormat="1" applyFont="1" applyFill="1" applyBorder="1" applyAlignment="1">
      <alignment horizontal="right" vertical="center"/>
    </xf>
    <xf numFmtId="177" fontId="46" fillId="30" borderId="14" xfId="46" applyNumberFormat="1" applyFont="1" applyFill="1" applyBorder="1" applyAlignment="1">
      <alignment horizontal="right" vertical="center"/>
    </xf>
    <xf numFmtId="41" fontId="46" fillId="24" borderId="14" xfId="46" applyFont="1" applyFill="1" applyBorder="1" applyAlignment="1">
      <alignment horizontal="right" vertical="center"/>
    </xf>
    <xf numFmtId="41" fontId="46" fillId="26" borderId="14" xfId="46" applyFont="1" applyFill="1" applyBorder="1" applyAlignment="1">
      <alignment horizontal="right" vertical="center"/>
    </xf>
    <xf numFmtId="41" fontId="46" fillId="26" borderId="14" xfId="0" applyNumberFormat="1" applyFont="1" applyFill="1" applyBorder="1" applyAlignment="1">
      <alignment horizontal="right" vertical="center"/>
    </xf>
    <xf numFmtId="177" fontId="46" fillId="0" borderId="18" xfId="46" applyNumberFormat="1" applyFont="1" applyFill="1" applyBorder="1" applyAlignment="1">
      <alignment horizontal="right" vertical="center"/>
    </xf>
    <xf numFmtId="41" fontId="46" fillId="30" borderId="14" xfId="46" applyFont="1" applyFill="1" applyBorder="1" applyAlignment="1">
      <alignment horizontal="right" vertical="center"/>
    </xf>
    <xf numFmtId="41" fontId="46" fillId="24" borderId="18" xfId="46" applyFont="1" applyFill="1" applyBorder="1" applyAlignment="1">
      <alignment horizontal="right" vertical="center"/>
    </xf>
    <xf numFmtId="41" fontId="46" fillId="26" borderId="47" xfId="46" applyFont="1" applyFill="1" applyBorder="1" applyAlignment="1">
      <alignment horizontal="right" vertical="center"/>
    </xf>
    <xf numFmtId="41" fontId="46" fillId="24" borderId="18" xfId="0" applyNumberFormat="1" applyFont="1" applyFill="1" applyBorder="1" applyAlignment="1">
      <alignment horizontal="right" vertical="center"/>
    </xf>
    <xf numFmtId="41" fontId="46" fillId="24" borderId="24" xfId="46" applyFont="1" applyFill="1" applyBorder="1" applyAlignment="1">
      <alignment horizontal="right" vertical="center"/>
    </xf>
    <xf numFmtId="41" fontId="46" fillId="26" borderId="24" xfId="46" applyFont="1" applyFill="1" applyBorder="1" applyAlignment="1">
      <alignment horizontal="right" vertical="center"/>
    </xf>
    <xf numFmtId="41" fontId="46" fillId="24" borderId="14" xfId="0" applyNumberFormat="1" applyFont="1" applyFill="1" applyBorder="1" applyAlignment="1">
      <alignment vertical="center"/>
    </xf>
    <xf numFmtId="41" fontId="48" fillId="0" borderId="0" xfId="0" applyNumberFormat="1" applyFont="1">
      <alignment vertical="center"/>
    </xf>
    <xf numFmtId="177" fontId="6" fillId="31" borderId="13" xfId="62" applyNumberFormat="1" applyFont="1" applyFill="1" applyBorder="1" applyAlignment="1">
      <alignment vertical="center"/>
    </xf>
    <xf numFmtId="177" fontId="6" fillId="31" borderId="20" xfId="62" applyNumberFormat="1" applyFont="1" applyFill="1" applyBorder="1" applyAlignment="1">
      <alignment vertical="center"/>
    </xf>
    <xf numFmtId="176" fontId="6" fillId="33" borderId="14" xfId="46" applyNumberFormat="1" applyFont="1" applyFill="1" applyBorder="1" applyAlignment="1">
      <alignment horizontal="right" vertical="center"/>
    </xf>
    <xf numFmtId="177" fontId="6" fillId="33" borderId="14" xfId="46" applyNumberFormat="1" applyFont="1" applyFill="1" applyBorder="1" applyAlignment="1">
      <alignment horizontal="right" vertical="center"/>
    </xf>
    <xf numFmtId="41" fontId="5" fillId="38" borderId="24" xfId="47" applyFont="1" applyFill="1" applyBorder="1" applyAlignment="1">
      <alignment horizontal="right" vertical="center"/>
    </xf>
    <xf numFmtId="176" fontId="5" fillId="38" borderId="24" xfId="47" applyNumberFormat="1" applyFont="1" applyFill="1" applyBorder="1" applyAlignment="1">
      <alignment horizontal="right" vertical="center"/>
    </xf>
    <xf numFmtId="177" fontId="5" fillId="38" borderId="24" xfId="47" applyNumberFormat="1" applyFont="1" applyFill="1" applyBorder="1" applyAlignment="1">
      <alignment horizontal="right" vertical="center"/>
    </xf>
    <xf numFmtId="41" fontId="6" fillId="31" borderId="0" xfId="62" applyNumberFormat="1" applyFont="1" applyFill="1" applyAlignment="1">
      <alignment vertical="center"/>
    </xf>
    <xf numFmtId="41" fontId="6" fillId="36" borderId="24" xfId="47" applyFont="1" applyFill="1" applyBorder="1" applyAlignment="1">
      <alignment horizontal="right" vertical="center"/>
    </xf>
    <xf numFmtId="0" fontId="6" fillId="35" borderId="15" xfId="62" applyFont="1" applyFill="1" applyBorder="1" applyAlignment="1">
      <alignment vertical="center"/>
    </xf>
    <xf numFmtId="0" fontId="6" fillId="35" borderId="13" xfId="62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9" xfId="60" applyFont="1" applyBorder="1">
      <alignment vertical="center"/>
    </xf>
    <xf numFmtId="0" fontId="6" fillId="0" borderId="80" xfId="60" applyFont="1" applyBorder="1">
      <alignment vertical="center"/>
    </xf>
    <xf numFmtId="0" fontId="6" fillId="0" borderId="17" xfId="60" applyFont="1" applyBorder="1" applyAlignment="1">
      <alignment horizontal="center" vertical="center"/>
    </xf>
    <xf numFmtId="0" fontId="6" fillId="0" borderId="17" xfId="60" applyFont="1" applyBorder="1" applyAlignment="1">
      <alignment vertical="center"/>
    </xf>
    <xf numFmtId="0" fontId="6" fillId="0" borderId="18" xfId="60" applyFont="1" applyBorder="1" applyAlignment="1">
      <alignment vertical="center"/>
    </xf>
    <xf numFmtId="0" fontId="6" fillId="0" borderId="24" xfId="60" applyFont="1" applyBorder="1">
      <alignment vertical="center"/>
    </xf>
    <xf numFmtId="0" fontId="6" fillId="0" borderId="14" xfId="60" applyFont="1" applyBorder="1">
      <alignment vertical="center"/>
    </xf>
    <xf numFmtId="0" fontId="5" fillId="0" borderId="2" xfId="0" applyFont="1" applyBorder="1" applyAlignment="1">
      <alignment vertical="center"/>
    </xf>
    <xf numFmtId="0" fontId="6" fillId="0" borderId="13" xfId="62" applyFont="1" applyBorder="1" applyAlignment="1">
      <alignment vertical="center"/>
    </xf>
    <xf numFmtId="0" fontId="6" fillId="0" borderId="17" xfId="60" applyFont="1" applyBorder="1">
      <alignment vertical="center"/>
    </xf>
    <xf numFmtId="0" fontId="6" fillId="0" borderId="0" xfId="62" applyFont="1" applyBorder="1" applyAlignment="1">
      <alignment vertical="center"/>
    </xf>
    <xf numFmtId="176" fontId="6" fillId="0" borderId="0" xfId="0" applyNumberFormat="1" applyFont="1">
      <alignment vertical="center"/>
    </xf>
    <xf numFmtId="176" fontId="5" fillId="38" borderId="24" xfId="46" applyNumberFormat="1" applyFont="1" applyFill="1" applyBorder="1" applyAlignment="1">
      <alignment horizontal="right" vertical="center"/>
    </xf>
    <xf numFmtId="176" fontId="6" fillId="0" borderId="0" xfId="46" applyNumberFormat="1" applyFont="1">
      <alignment vertical="center"/>
    </xf>
    <xf numFmtId="176" fontId="0" fillId="31" borderId="0" xfId="46" applyNumberFormat="1" applyFont="1" applyFill="1">
      <alignment vertical="center"/>
    </xf>
    <xf numFmtId="176" fontId="0" fillId="0" borderId="0" xfId="46" applyNumberFormat="1" applyFont="1">
      <alignment vertical="center"/>
    </xf>
    <xf numFmtId="176" fontId="29" fillId="0" borderId="0" xfId="46" applyNumberFormat="1" applyFont="1">
      <alignment vertical="center"/>
    </xf>
    <xf numFmtId="176" fontId="5" fillId="33" borderId="24" xfId="0" applyNumberFormat="1" applyFont="1" applyFill="1" applyBorder="1" applyAlignment="1">
      <alignment horizontal="right" vertical="center"/>
    </xf>
    <xf numFmtId="208" fontId="6" fillId="0" borderId="0" xfId="46" applyNumberFormat="1" applyFont="1">
      <alignment vertical="center"/>
    </xf>
    <xf numFmtId="208" fontId="37" fillId="31" borderId="0" xfId="46" applyNumberFormat="1" applyFont="1" applyFill="1">
      <alignment vertical="center"/>
    </xf>
    <xf numFmtId="208" fontId="0" fillId="0" borderId="0" xfId="46" applyNumberFormat="1" applyFont="1">
      <alignment vertical="center"/>
    </xf>
    <xf numFmtId="208" fontId="29" fillId="0" borderId="0" xfId="46" applyNumberFormat="1" applyFont="1">
      <alignment vertical="center"/>
    </xf>
    <xf numFmtId="41" fontId="6" fillId="31" borderId="20" xfId="0" applyNumberFormat="1" applyFont="1" applyFill="1" applyBorder="1">
      <alignment vertical="center"/>
    </xf>
    <xf numFmtId="176" fontId="6" fillId="24" borderId="41" xfId="46" applyNumberFormat="1" applyFont="1" applyFill="1" applyBorder="1" applyAlignment="1">
      <alignment vertical="center"/>
    </xf>
    <xf numFmtId="0" fontId="5" fillId="31" borderId="51" xfId="62" applyFont="1" applyFill="1" applyBorder="1" applyAlignment="1">
      <alignment vertical="center"/>
    </xf>
    <xf numFmtId="0" fontId="5" fillId="31" borderId="51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6" fillId="0" borderId="20" xfId="62" applyFont="1" applyBorder="1" applyAlignment="1">
      <alignment vertical="center"/>
    </xf>
    <xf numFmtId="0" fontId="6" fillId="30" borderId="41" xfId="0" applyFont="1" applyFill="1" applyBorder="1" applyAlignment="1">
      <alignment horizontal="left" vertical="center"/>
    </xf>
    <xf numFmtId="0" fontId="6" fillId="30" borderId="41" xfId="0" applyFont="1" applyFill="1" applyBorder="1" applyAlignment="1">
      <alignment vertical="center"/>
    </xf>
    <xf numFmtId="177" fontId="6" fillId="30" borderId="41" xfId="46" applyNumberFormat="1" applyFont="1" applyFill="1" applyBorder="1" applyAlignment="1">
      <alignment horizontal="right" vertical="center"/>
    </xf>
    <xf numFmtId="176" fontId="6" fillId="36" borderId="41" xfId="46" applyNumberFormat="1" applyFont="1" applyFill="1" applyBorder="1" applyAlignment="1">
      <alignment horizontal="right" vertical="center"/>
    </xf>
    <xf numFmtId="177" fontId="46" fillId="30" borderId="41" xfId="46" applyNumberFormat="1" applyFont="1" applyFill="1" applyBorder="1" applyAlignment="1">
      <alignment horizontal="right" vertical="center"/>
    </xf>
    <xf numFmtId="177" fontId="6" fillId="36" borderId="41" xfId="46" applyNumberFormat="1" applyFont="1" applyFill="1" applyBorder="1" applyAlignment="1">
      <alignment horizontal="right" vertical="center"/>
    </xf>
    <xf numFmtId="0" fontId="6" fillId="24" borderId="47" xfId="62" applyFont="1" applyFill="1" applyBorder="1" applyAlignment="1">
      <alignment horizontal="left" vertical="center" wrapText="1"/>
    </xf>
    <xf numFmtId="177" fontId="6" fillId="24" borderId="47" xfId="0" applyNumberFormat="1" applyFont="1" applyFill="1" applyBorder="1" applyAlignment="1">
      <alignment horizontal="right" vertical="center"/>
    </xf>
    <xf numFmtId="177" fontId="46" fillId="24" borderId="47" xfId="0" applyNumberFormat="1" applyFont="1" applyFill="1" applyBorder="1" applyAlignment="1">
      <alignment horizontal="right" vertical="center"/>
    </xf>
    <xf numFmtId="0" fontId="6" fillId="24" borderId="52" xfId="0" applyFont="1" applyFill="1" applyBorder="1">
      <alignment vertical="center"/>
    </xf>
    <xf numFmtId="41" fontId="46" fillId="24" borderId="47" xfId="46" applyFont="1" applyFill="1" applyBorder="1" applyAlignment="1">
      <alignment horizontal="right" vertical="center"/>
    </xf>
    <xf numFmtId="41" fontId="46" fillId="24" borderId="47" xfId="0" applyNumberFormat="1" applyFont="1" applyFill="1" applyBorder="1" applyAlignment="1">
      <alignment horizontal="right" vertical="center"/>
    </xf>
    <xf numFmtId="41" fontId="46" fillId="24" borderId="24" xfId="0" applyNumberFormat="1" applyFont="1" applyFill="1" applyBorder="1" applyAlignment="1">
      <alignment vertical="center"/>
    </xf>
    <xf numFmtId="0" fontId="5" fillId="31" borderId="20" xfId="62" applyFont="1" applyFill="1" applyBorder="1" applyAlignment="1">
      <alignment vertical="center"/>
    </xf>
    <xf numFmtId="0" fontId="5" fillId="31" borderId="20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212" fontId="6" fillId="31" borderId="47" xfId="0" applyNumberFormat="1" applyFont="1" applyFill="1" applyBorder="1">
      <alignment vertical="center"/>
    </xf>
    <xf numFmtId="176" fontId="6" fillId="31" borderId="47" xfId="46" applyNumberFormat="1" applyFont="1" applyFill="1" applyBorder="1" applyAlignment="1">
      <alignment horizontal="right" vertical="center"/>
    </xf>
    <xf numFmtId="41" fontId="6" fillId="31" borderId="13" xfId="62" applyNumberFormat="1" applyFont="1" applyFill="1" applyBorder="1" applyAlignment="1">
      <alignment vertical="center"/>
    </xf>
    <xf numFmtId="41" fontId="6" fillId="24" borderId="24" xfId="47" applyFont="1" applyFill="1" applyBorder="1" applyAlignment="1">
      <alignment horizontal="right" vertical="center"/>
    </xf>
    <xf numFmtId="41" fontId="6" fillId="0" borderId="24" xfId="60" applyNumberFormat="1" applyFont="1" applyBorder="1">
      <alignment vertical="center"/>
    </xf>
    <xf numFmtId="0" fontId="6" fillId="31" borderId="41" xfId="60" applyFont="1" applyFill="1" applyBorder="1">
      <alignment vertical="center"/>
    </xf>
    <xf numFmtId="0" fontId="6" fillId="35" borderId="47" xfId="62" applyFont="1" applyFill="1" applyBorder="1" applyAlignment="1">
      <alignment horizontal="left" vertical="center"/>
    </xf>
    <xf numFmtId="176" fontId="6" fillId="35" borderId="41" xfId="46" applyNumberFormat="1" applyFont="1" applyFill="1" applyBorder="1" applyAlignment="1">
      <alignment horizontal="right" vertical="center"/>
    </xf>
    <xf numFmtId="41" fontId="6" fillId="35" borderId="47" xfId="60" applyNumberFormat="1" applyFont="1" applyFill="1" applyBorder="1">
      <alignment vertical="center"/>
    </xf>
    <xf numFmtId="41" fontId="6" fillId="31" borderId="20" xfId="62" applyNumberFormat="1" applyFont="1" applyFill="1" applyBorder="1" applyAlignment="1">
      <alignment vertical="center"/>
    </xf>
    <xf numFmtId="0" fontId="6" fillId="24" borderId="47" xfId="62" applyFont="1" applyFill="1" applyBorder="1" applyAlignment="1">
      <alignment horizontal="center" vertical="center"/>
    </xf>
    <xf numFmtId="41" fontId="6" fillId="24" borderId="14" xfId="46" applyFont="1" applyFill="1" applyBorder="1" applyAlignment="1">
      <alignment horizontal="left" vertical="center"/>
    </xf>
    <xf numFmtId="41" fontId="6" fillId="26" borderId="14" xfId="46" applyFont="1" applyFill="1" applyBorder="1" applyAlignment="1">
      <alignment horizontal="left" vertical="center"/>
    </xf>
    <xf numFmtId="41" fontId="5" fillId="33" borderId="62" xfId="46" applyFont="1" applyFill="1" applyBorder="1" applyAlignment="1">
      <alignment horizontal="left" vertical="center"/>
    </xf>
    <xf numFmtId="41" fontId="5" fillId="33" borderId="44" xfId="46" applyFont="1" applyFill="1" applyBorder="1" applyAlignment="1">
      <alignment horizontal="left" vertical="center"/>
    </xf>
    <xf numFmtId="41" fontId="6" fillId="24" borderId="47" xfId="46" applyFont="1" applyFill="1" applyBorder="1" applyAlignment="1">
      <alignment horizontal="left" vertical="center"/>
    </xf>
    <xf numFmtId="41" fontId="6" fillId="24" borderId="24" xfId="46" applyFont="1" applyFill="1" applyBorder="1" applyAlignment="1">
      <alignment horizontal="left" vertical="center"/>
    </xf>
    <xf numFmtId="41" fontId="6" fillId="31" borderId="24" xfId="46" applyFont="1" applyFill="1" applyBorder="1" applyAlignment="1">
      <alignment horizontal="left" vertical="center"/>
    </xf>
    <xf numFmtId="0" fontId="5" fillId="33" borderId="20" xfId="62" applyFont="1" applyFill="1" applyBorder="1" applyAlignment="1">
      <alignment horizontal="left" vertical="center"/>
    </xf>
    <xf numFmtId="0" fontId="6" fillId="24" borderId="18" xfId="62" applyFont="1" applyFill="1" applyBorder="1" applyAlignment="1">
      <alignment horizontal="center" vertical="center"/>
    </xf>
    <xf numFmtId="0" fontId="6" fillId="24" borderId="24" xfId="62" applyFont="1" applyFill="1" applyBorder="1" applyAlignment="1">
      <alignment horizontal="center" vertical="center"/>
    </xf>
    <xf numFmtId="0" fontId="6" fillId="24" borderId="17" xfId="62" applyFont="1" applyFill="1" applyBorder="1" applyAlignment="1">
      <alignment horizontal="center" vertical="center"/>
    </xf>
    <xf numFmtId="0" fontId="6" fillId="24" borderId="41" xfId="62" applyFont="1" applyFill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42" xfId="0" applyFont="1" applyBorder="1">
      <alignment vertical="center"/>
    </xf>
    <xf numFmtId="0" fontId="6" fillId="31" borderId="34" xfId="62" applyFont="1" applyFill="1" applyBorder="1" applyAlignment="1">
      <alignment horizontal="left" vertical="center"/>
    </xf>
    <xf numFmtId="0" fontId="6" fillId="31" borderId="15" xfId="62" applyFont="1" applyFill="1" applyBorder="1" applyAlignment="1">
      <alignment horizontal="left" vertical="center"/>
    </xf>
    <xf numFmtId="0" fontId="6" fillId="31" borderId="42" xfId="62" applyFont="1" applyFill="1" applyBorder="1" applyAlignment="1">
      <alignment horizontal="left" vertical="center"/>
    </xf>
    <xf numFmtId="0" fontId="6" fillId="31" borderId="33" xfId="62" applyFont="1" applyFill="1" applyBorder="1" applyAlignment="1">
      <alignment horizontal="left" vertical="center"/>
    </xf>
    <xf numFmtId="0" fontId="6" fillId="31" borderId="43" xfId="62" applyFont="1" applyFill="1" applyBorder="1" applyAlignment="1">
      <alignment horizontal="left" vertical="center"/>
    </xf>
    <xf numFmtId="0" fontId="6" fillId="0" borderId="33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64" xfId="0" applyFont="1" applyBorder="1">
      <alignment vertical="center"/>
    </xf>
    <xf numFmtId="41" fontId="6" fillId="24" borderId="18" xfId="46" applyFont="1" applyFill="1" applyBorder="1" applyAlignment="1">
      <alignment vertical="center"/>
    </xf>
    <xf numFmtId="41" fontId="6" fillId="24" borderId="17" xfId="46" applyFont="1" applyFill="1" applyBorder="1" applyAlignment="1">
      <alignment vertical="center"/>
    </xf>
    <xf numFmtId="41" fontId="6" fillId="24" borderId="24" xfId="46" applyFont="1" applyFill="1" applyBorder="1" applyAlignment="1">
      <alignment vertical="center"/>
    </xf>
    <xf numFmtId="41" fontId="6" fillId="24" borderId="18" xfId="46" applyFont="1" applyFill="1" applyBorder="1" applyAlignment="1">
      <alignment horizontal="left" vertical="center" wrapText="1"/>
    </xf>
    <xf numFmtId="177" fontId="6" fillId="0" borderId="18" xfId="46" applyNumberFormat="1" applyFont="1" applyFill="1" applyBorder="1" applyAlignment="1">
      <alignment vertical="center"/>
    </xf>
    <xf numFmtId="177" fontId="6" fillId="24" borderId="18" xfId="46" applyNumberFormat="1" applyFont="1" applyFill="1" applyBorder="1" applyAlignment="1">
      <alignment vertical="center"/>
    </xf>
    <xf numFmtId="177" fontId="6" fillId="24" borderId="24" xfId="46" applyNumberFormat="1" applyFont="1" applyFill="1" applyBorder="1" applyAlignment="1">
      <alignment vertical="center"/>
    </xf>
    <xf numFmtId="41" fontId="6" fillId="31" borderId="24" xfId="46" applyFont="1" applyFill="1" applyBorder="1" applyAlignment="1">
      <alignment vertical="center"/>
    </xf>
    <xf numFmtId="177" fontId="6" fillId="31" borderId="24" xfId="46" applyNumberFormat="1" applyFont="1" applyFill="1" applyBorder="1" applyAlignment="1">
      <alignment vertical="center"/>
    </xf>
    <xf numFmtId="177" fontId="46" fillId="24" borderId="18" xfId="46" applyNumberFormat="1" applyFont="1" applyFill="1" applyBorder="1" applyAlignment="1">
      <alignment horizontal="right" vertical="center"/>
    </xf>
    <xf numFmtId="177" fontId="46" fillId="24" borderId="17" xfId="46" applyNumberFormat="1" applyFont="1" applyFill="1" applyBorder="1" applyAlignment="1">
      <alignment horizontal="right" vertical="center"/>
    </xf>
    <xf numFmtId="177" fontId="46" fillId="24" borderId="24" xfId="46" applyNumberFormat="1" applyFont="1" applyFill="1" applyBorder="1" applyAlignment="1">
      <alignment horizontal="right" vertical="center"/>
    </xf>
    <xf numFmtId="177" fontId="6" fillId="24" borderId="18" xfId="46" applyNumberFormat="1" applyFont="1" applyFill="1" applyBorder="1" applyAlignment="1">
      <alignment horizontal="right" vertical="center"/>
    </xf>
    <xf numFmtId="177" fontId="6" fillId="24" borderId="24" xfId="46" applyNumberFormat="1" applyFont="1" applyFill="1" applyBorder="1" applyAlignment="1">
      <alignment horizontal="right" vertical="center"/>
    </xf>
    <xf numFmtId="0" fontId="6" fillId="0" borderId="14" xfId="62" applyFont="1" applyFill="1" applyBorder="1" applyAlignment="1">
      <alignment horizontal="left" vertical="center"/>
    </xf>
    <xf numFmtId="0" fontId="6" fillId="0" borderId="34" xfId="62" applyFont="1" applyFill="1" applyBorder="1" applyAlignment="1">
      <alignment horizontal="left" vertical="center" wrapText="1"/>
    </xf>
    <xf numFmtId="0" fontId="5" fillId="33" borderId="44" xfId="62" applyFont="1" applyFill="1" applyBorder="1" applyAlignment="1">
      <alignment horizontal="left" vertical="center"/>
    </xf>
    <xf numFmtId="41" fontId="6" fillId="24" borderId="41" xfId="46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6" fillId="24" borderId="17" xfId="0" applyFont="1" applyFill="1" applyBorder="1" applyAlignment="1">
      <alignment vertical="center"/>
    </xf>
    <xf numFmtId="0" fontId="6" fillId="0" borderId="47" xfId="0" applyFont="1" applyBorder="1">
      <alignment vertical="center"/>
    </xf>
    <xf numFmtId="237" fontId="6" fillId="26" borderId="49" xfId="46" applyNumberFormat="1" applyFont="1" applyFill="1" applyBorder="1" applyAlignment="1">
      <alignment vertical="center"/>
    </xf>
    <xf numFmtId="237" fontId="6" fillId="24" borderId="55" xfId="46" applyNumberFormat="1" applyFont="1" applyFill="1" applyBorder="1" applyAlignment="1">
      <alignment vertical="center"/>
    </xf>
    <xf numFmtId="237" fontId="6" fillId="24" borderId="49" xfId="46" applyNumberFormat="1" applyFont="1" applyFill="1" applyBorder="1" applyAlignment="1">
      <alignment vertical="center"/>
    </xf>
    <xf numFmtId="237" fontId="6" fillId="24" borderId="50" xfId="46" applyNumberFormat="1" applyFont="1" applyFill="1" applyBorder="1" applyAlignment="1">
      <alignment vertical="center"/>
    </xf>
    <xf numFmtId="237" fontId="6" fillId="24" borderId="76" xfId="46" applyNumberFormat="1" applyFont="1" applyFill="1" applyBorder="1" applyAlignment="1">
      <alignment vertical="center"/>
    </xf>
    <xf numFmtId="237" fontId="6" fillId="26" borderId="50" xfId="46" applyNumberFormat="1" applyFont="1" applyFill="1" applyBorder="1" applyAlignment="1">
      <alignment vertical="center"/>
    </xf>
    <xf numFmtId="208" fontId="6" fillId="31" borderId="55" xfId="46" applyNumberFormat="1" applyFont="1" applyFill="1" applyBorder="1" applyAlignment="1">
      <alignment vertical="center"/>
    </xf>
    <xf numFmtId="0" fontId="6" fillId="0" borderId="59" xfId="0" applyFont="1" applyBorder="1">
      <alignment vertical="center"/>
    </xf>
    <xf numFmtId="208" fontId="6" fillId="24" borderId="78" xfId="46" applyNumberFormat="1" applyFont="1" applyFill="1" applyBorder="1" applyAlignment="1">
      <alignment vertical="center"/>
    </xf>
    <xf numFmtId="0" fontId="6" fillId="0" borderId="21" xfId="0" applyFont="1" applyBorder="1">
      <alignment vertical="center"/>
    </xf>
    <xf numFmtId="0" fontId="6" fillId="0" borderId="58" xfId="0" applyFont="1" applyBorder="1">
      <alignment vertical="center"/>
    </xf>
    <xf numFmtId="208" fontId="6" fillId="36" borderId="78" xfId="46" applyNumberFormat="1" applyFont="1" applyFill="1" applyBorder="1" applyAlignment="1">
      <alignment horizontal="right" vertical="center"/>
    </xf>
    <xf numFmtId="208" fontId="6" fillId="31" borderId="55" xfId="46" applyNumberFormat="1" applyFont="1" applyFill="1" applyBorder="1" applyAlignment="1">
      <alignment horizontal="right" vertical="center"/>
    </xf>
    <xf numFmtId="208" fontId="5" fillId="38" borderId="49" xfId="46" applyNumberFormat="1" applyFont="1" applyFill="1" applyBorder="1" applyAlignment="1">
      <alignment horizontal="right" vertical="center"/>
    </xf>
    <xf numFmtId="0" fontId="6" fillId="31" borderId="12" xfId="60" applyFont="1" applyFill="1" applyBorder="1">
      <alignment vertical="center"/>
    </xf>
    <xf numFmtId="0" fontId="6" fillId="31" borderId="38" xfId="60" applyFont="1" applyFill="1" applyBorder="1">
      <alignment vertical="center"/>
    </xf>
    <xf numFmtId="208" fontId="6" fillId="35" borderId="78" xfId="46" applyNumberFormat="1" applyFont="1" applyFill="1" applyBorder="1" applyAlignment="1">
      <alignment horizontal="right" vertical="center"/>
    </xf>
    <xf numFmtId="0" fontId="6" fillId="0" borderId="12" xfId="60" applyFont="1" applyBorder="1" applyAlignment="1">
      <alignment horizontal="center" vertical="center"/>
    </xf>
    <xf numFmtId="0" fontId="6" fillId="0" borderId="12" xfId="60" applyFont="1" applyBorder="1">
      <alignment vertical="center"/>
    </xf>
    <xf numFmtId="0" fontId="6" fillId="0" borderId="38" xfId="60" applyFont="1" applyBorder="1">
      <alignment vertical="center"/>
    </xf>
    <xf numFmtId="0" fontId="6" fillId="0" borderId="41" xfId="60" applyFont="1" applyBorder="1">
      <alignment vertical="center"/>
    </xf>
    <xf numFmtId="0" fontId="6" fillId="0" borderId="47" xfId="60" applyFont="1" applyBorder="1">
      <alignment vertical="center"/>
    </xf>
    <xf numFmtId="208" fontId="6" fillId="0" borderId="55" xfId="46" applyNumberFormat="1" applyFont="1" applyFill="1" applyBorder="1" applyAlignment="1">
      <alignment horizontal="right" vertical="center"/>
    </xf>
    <xf numFmtId="176" fontId="39" fillId="24" borderId="46" xfId="46" applyNumberFormat="1" applyFont="1" applyFill="1" applyBorder="1" applyAlignment="1">
      <alignment vertical="center"/>
    </xf>
    <xf numFmtId="176" fontId="38" fillId="24" borderId="47" xfId="46" applyNumberFormat="1" applyFont="1" applyFill="1" applyBorder="1" applyAlignment="1">
      <alignment horizontal="center" vertical="center"/>
    </xf>
    <xf numFmtId="176" fontId="4" fillId="24" borderId="0" xfId="46" applyNumberFormat="1" applyFont="1" applyFill="1" applyBorder="1" applyAlignment="1"/>
    <xf numFmtId="0" fontId="46" fillId="0" borderId="0" xfId="0" applyFont="1" applyBorder="1">
      <alignment vertical="center"/>
    </xf>
    <xf numFmtId="0" fontId="46" fillId="0" borderId="13" xfId="0" applyFont="1" applyBorder="1">
      <alignment vertical="center"/>
    </xf>
    <xf numFmtId="0" fontId="46" fillId="24" borderId="12" xfId="0" applyFont="1" applyFill="1" applyBorder="1" applyAlignment="1">
      <alignment vertical="center"/>
    </xf>
    <xf numFmtId="0" fontId="46" fillId="24" borderId="18" xfId="0" applyFont="1" applyFill="1" applyBorder="1" applyAlignment="1">
      <alignment vertical="center"/>
    </xf>
    <xf numFmtId="0" fontId="46" fillId="24" borderId="14" xfId="62" applyFont="1" applyFill="1" applyBorder="1" applyAlignment="1">
      <alignment vertical="center"/>
    </xf>
    <xf numFmtId="176" fontId="46" fillId="0" borderId="14" xfId="64" applyNumberFormat="1" applyFont="1" applyFill="1" applyBorder="1" applyAlignment="1">
      <alignment horizontal="right" vertical="center"/>
    </xf>
    <xf numFmtId="176" fontId="46" fillId="24" borderId="14" xfId="64" applyNumberFormat="1" applyFont="1" applyFill="1" applyBorder="1" applyAlignment="1">
      <alignment horizontal="right" vertical="center"/>
    </xf>
    <xf numFmtId="177" fontId="46" fillId="0" borderId="14" xfId="64" applyNumberFormat="1" applyFont="1" applyFill="1" applyBorder="1" applyAlignment="1">
      <alignment horizontal="right" vertical="center"/>
    </xf>
    <xf numFmtId="208" fontId="46" fillId="24" borderId="50" xfId="64" applyNumberFormat="1" applyFont="1" applyFill="1" applyBorder="1" applyAlignment="1">
      <alignment horizontal="right" vertical="center"/>
    </xf>
    <xf numFmtId="0" fontId="46" fillId="0" borderId="0" xfId="0" applyFont="1">
      <alignment vertical="center"/>
    </xf>
    <xf numFmtId="177" fontId="46" fillId="30" borderId="14" xfId="64" applyNumberFormat="1" applyFont="1" applyFill="1" applyBorder="1" applyAlignment="1">
      <alignment horizontal="right" vertical="center"/>
    </xf>
    <xf numFmtId="176" fontId="46" fillId="36" borderId="14" xfId="46" applyNumberFormat="1" applyFont="1" applyFill="1" applyBorder="1" applyAlignment="1">
      <alignment horizontal="right" vertical="center"/>
    </xf>
    <xf numFmtId="177" fontId="46" fillId="36" borderId="14" xfId="64" applyNumberFormat="1" applyFont="1" applyFill="1" applyBorder="1" applyAlignment="1">
      <alignment horizontal="right" vertical="center"/>
    </xf>
    <xf numFmtId="208" fontId="46" fillId="36" borderId="50" xfId="46" applyNumberFormat="1" applyFont="1" applyFill="1" applyBorder="1" applyAlignment="1">
      <alignment horizontal="right" vertical="center"/>
    </xf>
    <xf numFmtId="0" fontId="46" fillId="24" borderId="18" xfId="0" applyFont="1" applyFill="1" applyBorder="1" applyAlignment="1">
      <alignment horizontal="left" vertical="center"/>
    </xf>
    <xf numFmtId="0" fontId="46" fillId="24" borderId="14" xfId="0" applyFont="1" applyFill="1" applyBorder="1" applyAlignment="1">
      <alignment vertical="center"/>
    </xf>
    <xf numFmtId="0" fontId="46" fillId="24" borderId="14" xfId="0" applyFont="1" applyFill="1" applyBorder="1" applyAlignment="1">
      <alignment horizontal="left" vertical="center"/>
    </xf>
    <xf numFmtId="177" fontId="46" fillId="24" borderId="14" xfId="64" applyNumberFormat="1" applyFont="1" applyFill="1" applyBorder="1" applyAlignment="1">
      <alignment horizontal="right" vertical="center"/>
    </xf>
    <xf numFmtId="176" fontId="46" fillId="0" borderId="14" xfId="46" applyNumberFormat="1" applyFont="1" applyFill="1" applyBorder="1" applyAlignment="1">
      <alignment horizontal="right" vertical="center"/>
    </xf>
    <xf numFmtId="176" fontId="46" fillId="24" borderId="14" xfId="46" applyNumberFormat="1" applyFont="1" applyFill="1" applyBorder="1" applyAlignment="1">
      <alignment horizontal="right" vertical="center"/>
    </xf>
    <xf numFmtId="208" fontId="46" fillId="24" borderId="50" xfId="46" applyNumberFormat="1" applyFont="1" applyFill="1" applyBorder="1" applyAlignment="1">
      <alignment horizontal="right" vertical="center"/>
    </xf>
    <xf numFmtId="0" fontId="46" fillId="24" borderId="13" xfId="0" applyFont="1" applyFill="1" applyBorder="1">
      <alignment vertical="center"/>
    </xf>
    <xf numFmtId="0" fontId="46" fillId="26" borderId="24" xfId="0" applyFont="1" applyFill="1" applyBorder="1" applyAlignment="1">
      <alignment vertical="center"/>
    </xf>
    <xf numFmtId="177" fontId="46" fillId="26" borderId="24" xfId="64" applyNumberFormat="1" applyFont="1" applyFill="1" applyBorder="1" applyAlignment="1">
      <alignment horizontal="right" vertical="center"/>
    </xf>
    <xf numFmtId="176" fontId="46" fillId="35" borderId="24" xfId="46" applyNumberFormat="1" applyFont="1" applyFill="1" applyBorder="1" applyAlignment="1">
      <alignment horizontal="right" vertical="center"/>
    </xf>
    <xf numFmtId="177" fontId="46" fillId="35" borderId="24" xfId="64" applyNumberFormat="1" applyFont="1" applyFill="1" applyBorder="1" applyAlignment="1">
      <alignment horizontal="right" vertical="center"/>
    </xf>
    <xf numFmtId="208" fontId="46" fillId="35" borderId="49" xfId="46" applyNumberFormat="1" applyFont="1" applyFill="1" applyBorder="1" applyAlignment="1">
      <alignment horizontal="right" vertical="center"/>
    </xf>
    <xf numFmtId="0" fontId="46" fillId="24" borderId="24" xfId="0" applyFont="1" applyFill="1" applyBorder="1" applyAlignment="1">
      <alignment vertical="center"/>
    </xf>
    <xf numFmtId="0" fontId="46" fillId="24" borderId="14" xfId="62" applyFont="1" applyFill="1" applyBorder="1" applyAlignment="1">
      <alignment horizontal="left" vertical="center" wrapText="1"/>
    </xf>
    <xf numFmtId="41" fontId="46" fillId="24" borderId="14" xfId="64" applyFont="1" applyFill="1" applyBorder="1" applyAlignment="1">
      <alignment horizontal="right" vertical="center"/>
    </xf>
    <xf numFmtId="0" fontId="46" fillId="26" borderId="14" xfId="0" applyFont="1" applyFill="1" applyBorder="1" applyAlignment="1">
      <alignment vertical="center"/>
    </xf>
    <xf numFmtId="177" fontId="46" fillId="26" borderId="14" xfId="64" applyNumberFormat="1" applyFont="1" applyFill="1" applyBorder="1" applyAlignment="1">
      <alignment horizontal="right" vertical="center"/>
    </xf>
    <xf numFmtId="176" fontId="46" fillId="35" borderId="14" xfId="64" applyNumberFormat="1" applyFont="1" applyFill="1" applyBorder="1" applyAlignment="1">
      <alignment horizontal="right" vertical="center"/>
    </xf>
    <xf numFmtId="41" fontId="46" fillId="26" borderId="14" xfId="64" applyFont="1" applyFill="1" applyBorder="1" applyAlignment="1">
      <alignment horizontal="right" vertical="center"/>
    </xf>
    <xf numFmtId="177" fontId="46" fillId="35" borderId="14" xfId="64" applyNumberFormat="1" applyFont="1" applyFill="1" applyBorder="1" applyAlignment="1">
      <alignment horizontal="right" vertical="center"/>
    </xf>
    <xf numFmtId="208" fontId="46" fillId="35" borderId="50" xfId="64" applyNumberFormat="1" applyFont="1" applyFill="1" applyBorder="1" applyAlignment="1">
      <alignment horizontal="right" vertical="center"/>
    </xf>
    <xf numFmtId="41" fontId="45" fillId="24" borderId="0" xfId="46" applyFont="1" applyFill="1" applyBorder="1" applyAlignment="1">
      <alignment horizontal="left" vertical="center"/>
    </xf>
    <xf numFmtId="41" fontId="45" fillId="24" borderId="0" xfId="46" applyFont="1" applyFill="1" applyBorder="1" applyAlignment="1">
      <alignment horizontal="left" vertical="center"/>
    </xf>
    <xf numFmtId="177" fontId="35" fillId="24" borderId="50" xfId="46" applyNumberFormat="1" applyFont="1" applyFill="1" applyBorder="1" applyAlignment="1">
      <alignment horizontal="right" vertical="center" indent="5"/>
    </xf>
    <xf numFmtId="177" fontId="35" fillId="24" borderId="55" xfId="46" applyNumberFormat="1" applyFont="1" applyFill="1" applyBorder="1" applyAlignment="1">
      <alignment horizontal="right" vertical="center" indent="5"/>
    </xf>
    <xf numFmtId="41" fontId="45" fillId="24" borderId="0" xfId="46" applyFont="1" applyFill="1" applyBorder="1" applyAlignment="1">
      <alignment horizontal="left" vertical="center"/>
    </xf>
    <xf numFmtId="177" fontId="35" fillId="32" borderId="24" xfId="46" applyNumberFormat="1" applyFont="1" applyFill="1" applyBorder="1" applyAlignment="1">
      <alignment horizontal="right" vertical="center" indent="5"/>
    </xf>
    <xf numFmtId="177" fontId="35" fillId="32" borderId="49" xfId="46" applyNumberFormat="1" applyFont="1" applyFill="1" applyBorder="1" applyAlignment="1">
      <alignment horizontal="right" vertical="center" indent="5"/>
    </xf>
    <xf numFmtId="41" fontId="35" fillId="34" borderId="67" xfId="46" applyNumberFormat="1" applyFont="1" applyFill="1" applyBorder="1" applyAlignment="1">
      <alignment horizontal="center" vertical="center"/>
    </xf>
    <xf numFmtId="41" fontId="35" fillId="34" borderId="68" xfId="46" applyNumberFormat="1" applyFont="1" applyFill="1" applyBorder="1" applyAlignment="1">
      <alignment horizontal="center" vertical="center"/>
    </xf>
    <xf numFmtId="41" fontId="32" fillId="24" borderId="0" xfId="46" applyFont="1" applyFill="1" applyBorder="1" applyAlignment="1">
      <alignment horizontal="right" vertical="center"/>
    </xf>
    <xf numFmtId="41" fontId="44" fillId="24" borderId="0" xfId="46" applyFont="1" applyFill="1" applyBorder="1" applyAlignment="1">
      <alignment horizontal="center" vertical="center"/>
    </xf>
    <xf numFmtId="41" fontId="45" fillId="24" borderId="0" xfId="46" applyFont="1" applyFill="1" applyBorder="1" applyAlignment="1">
      <alignment horizontal="left" vertical="center"/>
    </xf>
    <xf numFmtId="41" fontId="34" fillId="24" borderId="0" xfId="46" applyFont="1" applyFill="1" applyBorder="1" applyAlignment="1">
      <alignment horizontal="right" vertical="center"/>
    </xf>
    <xf numFmtId="41" fontId="35" fillId="34" borderId="66" xfId="46" applyFont="1" applyFill="1" applyBorder="1" applyAlignment="1">
      <alignment horizontal="center" vertical="center" wrapText="1"/>
    </xf>
    <xf numFmtId="41" fontId="35" fillId="34" borderId="67" xfId="46" applyFont="1" applyFill="1" applyBorder="1" applyAlignment="1">
      <alignment horizontal="center" vertical="center" wrapText="1"/>
    </xf>
    <xf numFmtId="41" fontId="35" fillId="32" borderId="75" xfId="46" applyFont="1" applyFill="1" applyBorder="1" applyAlignment="1">
      <alignment horizontal="center" vertical="center" wrapText="1"/>
    </xf>
    <xf numFmtId="41" fontId="35" fillId="32" borderId="24" xfId="46" applyFont="1" applyFill="1" applyBorder="1" applyAlignment="1">
      <alignment horizontal="center" vertical="center" wrapText="1"/>
    </xf>
    <xf numFmtId="41" fontId="35" fillId="24" borderId="60" xfId="46" applyFont="1" applyFill="1" applyBorder="1" applyAlignment="1">
      <alignment vertical="center"/>
    </xf>
    <xf numFmtId="41" fontId="35" fillId="24" borderId="14" xfId="46" applyFont="1" applyFill="1" applyBorder="1" applyAlignment="1">
      <alignment vertical="center"/>
    </xf>
    <xf numFmtId="41" fontId="35" fillId="24" borderId="59" xfId="46" applyFont="1" applyFill="1" applyBorder="1" applyAlignment="1">
      <alignment vertical="center"/>
    </xf>
    <xf numFmtId="41" fontId="35" fillId="24" borderId="47" xfId="46" applyFont="1" applyFill="1" applyBorder="1" applyAlignment="1">
      <alignment vertical="center"/>
    </xf>
    <xf numFmtId="41" fontId="6" fillId="26" borderId="34" xfId="47" applyFont="1" applyFill="1" applyBorder="1" applyAlignment="1">
      <alignment horizontal="left" vertical="center" wrapText="1"/>
    </xf>
    <xf numFmtId="41" fontId="6" fillId="26" borderId="15" xfId="47" applyFont="1" applyFill="1" applyBorder="1" applyAlignment="1">
      <alignment horizontal="left" vertical="center" wrapText="1"/>
    </xf>
    <xf numFmtId="41" fontId="6" fillId="26" borderId="42" xfId="47" applyFont="1" applyFill="1" applyBorder="1" applyAlignment="1">
      <alignment horizontal="left" vertical="center" wrapText="1"/>
    </xf>
    <xf numFmtId="41" fontId="6" fillId="24" borderId="34" xfId="47" applyFont="1" applyFill="1" applyBorder="1" applyAlignment="1">
      <alignment horizontal="left" vertical="center"/>
    </xf>
    <xf numFmtId="41" fontId="6" fillId="24" borderId="42" xfId="47" applyFont="1" applyFill="1" applyBorder="1" applyAlignment="1">
      <alignment horizontal="left" vertical="center"/>
    </xf>
    <xf numFmtId="41" fontId="6" fillId="24" borderId="33" xfId="46" applyFont="1" applyFill="1" applyBorder="1" applyAlignment="1">
      <alignment horizontal="left" vertical="center"/>
    </xf>
    <xf numFmtId="41" fontId="6" fillId="24" borderId="43" xfId="46" applyFont="1" applyFill="1" applyBorder="1" applyAlignment="1">
      <alignment horizontal="left" vertical="center"/>
    </xf>
    <xf numFmtId="41" fontId="5" fillId="33" borderId="56" xfId="47" applyFont="1" applyFill="1" applyBorder="1" applyAlignment="1">
      <alignment horizontal="left" vertical="center"/>
    </xf>
    <xf numFmtId="41" fontId="5" fillId="33" borderId="13" xfId="47" applyFont="1" applyFill="1" applyBorder="1" applyAlignment="1">
      <alignment horizontal="left" vertical="center"/>
    </xf>
    <xf numFmtId="41" fontId="5" fillId="33" borderId="43" xfId="47" applyFont="1" applyFill="1" applyBorder="1" applyAlignment="1">
      <alignment horizontal="left" vertical="center"/>
    </xf>
    <xf numFmtId="41" fontId="6" fillId="26" borderId="34" xfId="47" applyFont="1" applyFill="1" applyBorder="1" applyAlignment="1">
      <alignment horizontal="left" vertical="center"/>
    </xf>
    <xf numFmtId="41" fontId="6" fillId="26" borderId="15" xfId="47" applyFont="1" applyFill="1" applyBorder="1" applyAlignment="1">
      <alignment horizontal="left" vertical="center"/>
    </xf>
    <xf numFmtId="41" fontId="6" fillId="26" borderId="42" xfId="47" applyFont="1" applyFill="1" applyBorder="1" applyAlignment="1">
      <alignment horizontal="left" vertical="center"/>
    </xf>
    <xf numFmtId="41" fontId="6" fillId="31" borderId="34" xfId="46" applyFont="1" applyFill="1" applyBorder="1" applyAlignment="1">
      <alignment horizontal="left" vertical="center"/>
    </xf>
    <xf numFmtId="41" fontId="6" fillId="31" borderId="42" xfId="46" applyFont="1" applyFill="1" applyBorder="1" applyAlignment="1">
      <alignment horizontal="left" vertical="center"/>
    </xf>
    <xf numFmtId="41" fontId="6" fillId="31" borderId="24" xfId="46" applyFont="1" applyFill="1" applyBorder="1" applyAlignment="1">
      <alignment horizontal="left" vertical="center"/>
    </xf>
    <xf numFmtId="41" fontId="5" fillId="33" borderId="12" xfId="46" applyFont="1" applyFill="1" applyBorder="1" applyAlignment="1">
      <alignment horizontal="left" vertical="center"/>
    </xf>
    <xf numFmtId="41" fontId="5" fillId="33" borderId="24" xfId="46" applyFont="1" applyFill="1" applyBorder="1" applyAlignment="1">
      <alignment horizontal="left" vertical="center"/>
    </xf>
    <xf numFmtId="41" fontId="6" fillId="24" borderId="48" xfId="46" applyFont="1" applyFill="1" applyBorder="1" applyAlignment="1">
      <alignment horizontal="left" vertical="center"/>
    </xf>
    <xf numFmtId="41" fontId="6" fillId="24" borderId="52" xfId="46" applyFont="1" applyFill="1" applyBorder="1" applyAlignment="1">
      <alignment horizontal="left" vertical="center"/>
    </xf>
    <xf numFmtId="41" fontId="6" fillId="24" borderId="64" xfId="46" applyFont="1" applyFill="1" applyBorder="1" applyAlignment="1">
      <alignment horizontal="left" vertical="center"/>
    </xf>
    <xf numFmtId="41" fontId="6" fillId="24" borderId="12" xfId="46" applyFont="1" applyFill="1" applyBorder="1" applyAlignment="1">
      <alignment horizontal="center" vertical="center"/>
    </xf>
    <xf numFmtId="41" fontId="6" fillId="24" borderId="38" xfId="46" applyFont="1" applyFill="1" applyBorder="1" applyAlignment="1">
      <alignment horizontal="center" vertical="center"/>
    </xf>
    <xf numFmtId="41" fontId="6" fillId="31" borderId="18" xfId="46" applyFont="1" applyFill="1" applyBorder="1" applyAlignment="1">
      <alignment horizontal="center" vertical="center"/>
    </xf>
    <xf numFmtId="41" fontId="6" fillId="31" borderId="41" xfId="46" applyFont="1" applyFill="1" applyBorder="1" applyAlignment="1">
      <alignment horizontal="center" vertical="center"/>
    </xf>
    <xf numFmtId="41" fontId="6" fillId="31" borderId="34" xfId="46" applyFont="1" applyFill="1" applyBorder="1" applyAlignment="1">
      <alignment vertical="center"/>
    </xf>
    <xf numFmtId="41" fontId="6" fillId="31" borderId="15" xfId="46" applyFont="1" applyFill="1" applyBorder="1" applyAlignment="1">
      <alignment vertical="center"/>
    </xf>
    <xf numFmtId="41" fontId="6" fillId="31" borderId="42" xfId="46" applyFont="1" applyFill="1" applyBorder="1" applyAlignment="1">
      <alignment vertical="center"/>
    </xf>
    <xf numFmtId="41" fontId="6" fillId="24" borderId="24" xfId="46" applyFont="1" applyFill="1" applyBorder="1" applyAlignment="1">
      <alignment horizontal="left" vertical="center"/>
    </xf>
    <xf numFmtId="41" fontId="6" fillId="26" borderId="24" xfId="46" applyFont="1" applyFill="1" applyBorder="1" applyAlignment="1">
      <alignment horizontal="left" vertical="center"/>
    </xf>
    <xf numFmtId="41" fontId="6" fillId="24" borderId="14" xfId="46" applyFont="1" applyFill="1" applyBorder="1" applyAlignment="1">
      <alignment horizontal="left" vertical="center"/>
    </xf>
    <xf numFmtId="41" fontId="6" fillId="26" borderId="14" xfId="46" applyFont="1" applyFill="1" applyBorder="1" applyAlignment="1">
      <alignment horizontal="left" vertical="center"/>
    </xf>
    <xf numFmtId="41" fontId="6" fillId="24" borderId="34" xfId="46" applyFont="1" applyFill="1" applyBorder="1" applyAlignment="1">
      <alignment horizontal="left" vertical="center"/>
    </xf>
    <xf numFmtId="41" fontId="6" fillId="24" borderId="42" xfId="46" applyFont="1" applyFill="1" applyBorder="1" applyAlignment="1">
      <alignment horizontal="left" vertical="center"/>
    </xf>
    <xf numFmtId="41" fontId="5" fillId="33" borderId="75" xfId="46" applyFont="1" applyFill="1" applyBorder="1" applyAlignment="1">
      <alignment horizontal="left" vertical="center"/>
    </xf>
    <xf numFmtId="41" fontId="6" fillId="26" borderId="33" xfId="46" applyFont="1" applyFill="1" applyBorder="1" applyAlignment="1">
      <alignment horizontal="left" vertical="center" wrapText="1"/>
    </xf>
    <xf numFmtId="41" fontId="6" fillId="26" borderId="13" xfId="46" applyFont="1" applyFill="1" applyBorder="1" applyAlignment="1">
      <alignment horizontal="left" vertical="center" wrapText="1"/>
    </xf>
    <xf numFmtId="41" fontId="6" fillId="26" borderId="43" xfId="46" applyFont="1" applyFill="1" applyBorder="1" applyAlignment="1">
      <alignment horizontal="left" vertical="center" wrapText="1"/>
    </xf>
    <xf numFmtId="41" fontId="6" fillId="24" borderId="34" xfId="46" applyFont="1" applyFill="1" applyBorder="1" applyAlignment="1">
      <alignment horizontal="left" vertical="center" wrapText="1"/>
    </xf>
    <xf numFmtId="41" fontId="6" fillId="24" borderId="42" xfId="46" applyFont="1" applyFill="1" applyBorder="1" applyAlignment="1">
      <alignment horizontal="left" vertical="center" wrapText="1"/>
    </xf>
    <xf numFmtId="41" fontId="5" fillId="33" borderId="56" xfId="46" applyFont="1" applyFill="1" applyBorder="1" applyAlignment="1">
      <alignment horizontal="left" vertical="center"/>
    </xf>
    <xf numFmtId="41" fontId="5" fillId="33" borderId="13" xfId="46" applyFont="1" applyFill="1" applyBorder="1" applyAlignment="1">
      <alignment horizontal="left" vertical="center"/>
    </xf>
    <xf numFmtId="41" fontId="5" fillId="33" borderId="43" xfId="46" applyFont="1" applyFill="1" applyBorder="1" applyAlignment="1">
      <alignment horizontal="left" vertical="center"/>
    </xf>
    <xf numFmtId="41" fontId="5" fillId="33" borderId="62" xfId="46" applyFont="1" applyFill="1" applyBorder="1" applyAlignment="1">
      <alignment horizontal="left" vertical="center"/>
    </xf>
    <xf numFmtId="41" fontId="5" fillId="33" borderId="44" xfId="46" applyFont="1" applyFill="1" applyBorder="1" applyAlignment="1">
      <alignment horizontal="left" vertical="center"/>
    </xf>
    <xf numFmtId="41" fontId="6" fillId="24" borderId="47" xfId="46" applyFont="1" applyFill="1" applyBorder="1" applyAlignment="1">
      <alignment horizontal="left" vertical="center"/>
    </xf>
    <xf numFmtId="41" fontId="5" fillId="34" borderId="66" xfId="46" applyFont="1" applyFill="1" applyBorder="1" applyAlignment="1">
      <alignment horizontal="center" vertical="center" wrapText="1"/>
    </xf>
    <xf numFmtId="41" fontId="5" fillId="34" borderId="67" xfId="46" applyFont="1" applyFill="1" applyBorder="1" applyAlignment="1">
      <alignment horizontal="center" vertical="center" wrapText="1"/>
    </xf>
    <xf numFmtId="41" fontId="5" fillId="33" borderId="69" xfId="46" applyFont="1" applyFill="1" applyBorder="1" applyAlignment="1">
      <alignment horizontal="left" vertical="center"/>
    </xf>
    <xf numFmtId="41" fontId="5" fillId="33" borderId="70" xfId="46" applyFont="1" applyFill="1" applyBorder="1" applyAlignment="1">
      <alignment horizontal="left" vertical="center"/>
    </xf>
    <xf numFmtId="41" fontId="43" fillId="24" borderId="0" xfId="46" applyFont="1" applyFill="1" applyBorder="1" applyAlignment="1">
      <alignment horizontal="center" vertical="center"/>
    </xf>
    <xf numFmtId="41" fontId="3" fillId="24" borderId="0" xfId="46" applyFont="1" applyFill="1" applyBorder="1" applyAlignment="1">
      <alignment horizontal="right" vertical="center"/>
    </xf>
    <xf numFmtId="41" fontId="38" fillId="24" borderId="62" xfId="46" applyFont="1" applyFill="1" applyBorder="1" applyAlignment="1">
      <alignment horizontal="center" vertical="center" wrapText="1"/>
    </xf>
    <xf numFmtId="41" fontId="38" fillId="24" borderId="44" xfId="46" applyFont="1" applyFill="1" applyBorder="1" applyAlignment="1">
      <alignment horizontal="center" vertical="center" wrapText="1"/>
    </xf>
    <xf numFmtId="41" fontId="38" fillId="24" borderId="59" xfId="46" applyFont="1" applyFill="1" applyBorder="1" applyAlignment="1">
      <alignment horizontal="center" vertical="center" wrapText="1"/>
    </xf>
    <xf numFmtId="41" fontId="38" fillId="24" borderId="47" xfId="46" applyFont="1" applyFill="1" applyBorder="1" applyAlignment="1">
      <alignment horizontal="center" vertical="center" wrapText="1"/>
    </xf>
    <xf numFmtId="41" fontId="38" fillId="24" borderId="39" xfId="46" applyNumberFormat="1" applyFont="1" applyFill="1" applyBorder="1" applyAlignment="1">
      <alignment horizontal="center" vertical="center"/>
    </xf>
    <xf numFmtId="41" fontId="38" fillId="24" borderId="47" xfId="46" applyNumberFormat="1" applyFont="1" applyFill="1" applyBorder="1" applyAlignment="1">
      <alignment horizontal="center" vertical="center"/>
    </xf>
    <xf numFmtId="177" fontId="38" fillId="24" borderId="39" xfId="46" applyNumberFormat="1" applyFont="1" applyFill="1" applyBorder="1" applyAlignment="1">
      <alignment horizontal="center" vertical="center"/>
    </xf>
    <xf numFmtId="177" fontId="38" fillId="24" borderId="47" xfId="46" applyNumberFormat="1" applyFont="1" applyFill="1" applyBorder="1" applyAlignment="1">
      <alignment horizontal="center" vertical="center"/>
    </xf>
    <xf numFmtId="0" fontId="6" fillId="31" borderId="34" xfId="62" applyFont="1" applyFill="1" applyBorder="1" applyAlignment="1">
      <alignment horizontal="left" vertical="center"/>
    </xf>
    <xf numFmtId="0" fontId="6" fillId="31" borderId="15" xfId="62" applyFont="1" applyFill="1" applyBorder="1" applyAlignment="1">
      <alignment horizontal="left" vertical="center"/>
    </xf>
    <xf numFmtId="0" fontId="6" fillId="31" borderId="42" xfId="62" applyFont="1" applyFill="1" applyBorder="1" applyAlignment="1">
      <alignment horizontal="left" vertical="center"/>
    </xf>
    <xf numFmtId="0" fontId="6" fillId="31" borderId="33" xfId="62" applyFont="1" applyFill="1" applyBorder="1" applyAlignment="1">
      <alignment horizontal="left" vertical="center"/>
    </xf>
    <xf numFmtId="0" fontId="6" fillId="31" borderId="13" xfId="62" applyFont="1" applyFill="1" applyBorder="1" applyAlignment="1">
      <alignment horizontal="left" vertical="center"/>
    </xf>
    <xf numFmtId="0" fontId="6" fillId="31" borderId="43" xfId="62" applyFont="1" applyFill="1" applyBorder="1" applyAlignment="1">
      <alignment horizontal="left" vertical="center"/>
    </xf>
    <xf numFmtId="0" fontId="6" fillId="0" borderId="3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4" xfId="0" applyFont="1" applyBorder="1">
      <alignment vertical="center"/>
    </xf>
    <xf numFmtId="0" fontId="6" fillId="31" borderId="34" xfId="0" applyFont="1" applyFill="1" applyBorder="1">
      <alignment vertical="center"/>
    </xf>
    <xf numFmtId="0" fontId="6" fillId="31" borderId="42" xfId="0" applyFont="1" applyFill="1" applyBorder="1">
      <alignment vertical="center"/>
    </xf>
    <xf numFmtId="0" fontId="6" fillId="31" borderId="48" xfId="0" applyFont="1" applyFill="1" applyBorder="1">
      <alignment vertical="center"/>
    </xf>
    <xf numFmtId="0" fontId="6" fillId="31" borderId="64" xfId="0" applyFont="1" applyFill="1" applyBorder="1">
      <alignment vertical="center"/>
    </xf>
    <xf numFmtId="0" fontId="5" fillId="33" borderId="75" xfId="62" applyFont="1" applyFill="1" applyBorder="1" applyAlignment="1">
      <alignment horizontal="left" vertical="center"/>
    </xf>
    <xf numFmtId="0" fontId="5" fillId="33" borderId="24" xfId="62" applyFont="1" applyFill="1" applyBorder="1" applyAlignment="1">
      <alignment horizontal="left" vertical="center"/>
    </xf>
    <xf numFmtId="0" fontId="6" fillId="37" borderId="33" xfId="62" applyFont="1" applyFill="1" applyBorder="1" applyAlignment="1">
      <alignment horizontal="center" vertical="center"/>
    </xf>
    <xf numFmtId="0" fontId="6" fillId="37" borderId="13" xfId="62" applyFont="1" applyFill="1" applyBorder="1" applyAlignment="1">
      <alignment horizontal="center" vertical="center"/>
    </xf>
    <xf numFmtId="0" fontId="5" fillId="33" borderId="58" xfId="62" applyFont="1" applyFill="1" applyBorder="1" applyAlignment="1">
      <alignment horizontal="left" vertical="center"/>
    </xf>
    <xf numFmtId="0" fontId="5" fillId="33" borderId="20" xfId="62" applyFont="1" applyFill="1" applyBorder="1" applyAlignment="1">
      <alignment horizontal="left" vertical="center"/>
    </xf>
    <xf numFmtId="0" fontId="5" fillId="33" borderId="53" xfId="62" applyFont="1" applyFill="1" applyBorder="1" applyAlignment="1">
      <alignment horizontal="left" vertical="center"/>
    </xf>
    <xf numFmtId="0" fontId="6" fillId="24" borderId="18" xfId="62" applyFont="1" applyFill="1" applyBorder="1" applyAlignment="1">
      <alignment horizontal="center" vertical="center"/>
    </xf>
    <xf numFmtId="0" fontId="6" fillId="24" borderId="24" xfId="62" applyFont="1" applyFill="1" applyBorder="1" applyAlignment="1">
      <alignment horizontal="center" vertical="center"/>
    </xf>
    <xf numFmtId="0" fontId="6" fillId="24" borderId="17" xfId="62" applyFont="1" applyFill="1" applyBorder="1" applyAlignment="1">
      <alignment horizontal="center" vertical="center"/>
    </xf>
    <xf numFmtId="0" fontId="6" fillId="24" borderId="41" xfId="62" applyFont="1" applyFill="1" applyBorder="1" applyAlignment="1">
      <alignment horizontal="center" vertical="center"/>
    </xf>
    <xf numFmtId="0" fontId="5" fillId="34" borderId="72" xfId="62" applyFont="1" applyFill="1" applyBorder="1" applyAlignment="1">
      <alignment horizontal="center" vertical="center"/>
    </xf>
    <xf numFmtId="0" fontId="5" fillId="34" borderId="2" xfId="62" applyFont="1" applyFill="1" applyBorder="1" applyAlignment="1">
      <alignment horizontal="center" vertical="center"/>
    </xf>
    <xf numFmtId="41" fontId="40" fillId="24" borderId="0" xfId="46" applyFont="1" applyFill="1" applyBorder="1" applyAlignment="1">
      <alignment horizontal="right" vertical="center"/>
    </xf>
    <xf numFmtId="0" fontId="41" fillId="24" borderId="61" xfId="62" applyFont="1" applyFill="1" applyBorder="1" applyAlignment="1">
      <alignment horizontal="center" vertical="center"/>
    </xf>
    <xf numFmtId="0" fontId="41" fillId="24" borderId="23" xfId="62" applyFont="1" applyFill="1" applyBorder="1" applyAlignment="1">
      <alignment horizontal="center" vertical="center"/>
    </xf>
    <xf numFmtId="0" fontId="41" fillId="24" borderId="46" xfId="62" applyFont="1" applyFill="1" applyBorder="1" applyAlignment="1">
      <alignment horizontal="center" vertical="center"/>
    </xf>
    <xf numFmtId="41" fontId="41" fillId="24" borderId="39" xfId="62" applyNumberFormat="1" applyFont="1" applyFill="1" applyBorder="1" applyAlignment="1">
      <alignment horizontal="center" vertical="center"/>
    </xf>
    <xf numFmtId="0" fontId="41" fillId="24" borderId="47" xfId="62" applyNumberFormat="1" applyFont="1" applyFill="1" applyBorder="1" applyAlignment="1">
      <alignment horizontal="center" vertical="center"/>
    </xf>
    <xf numFmtId="41" fontId="41" fillId="24" borderId="65" xfId="46" applyNumberFormat="1" applyFont="1" applyFill="1" applyBorder="1" applyAlignment="1">
      <alignment horizontal="center" vertical="center" wrapText="1"/>
    </xf>
    <xf numFmtId="41" fontId="41" fillId="24" borderId="41" xfId="46" applyNumberFormat="1" applyFont="1" applyFill="1" applyBorder="1" applyAlignment="1">
      <alignment horizontal="center" vertical="center"/>
    </xf>
    <xf numFmtId="177" fontId="41" fillId="24" borderId="39" xfId="46" applyNumberFormat="1" applyFont="1" applyFill="1" applyBorder="1" applyAlignment="1">
      <alignment horizontal="center" vertical="center" wrapText="1"/>
    </xf>
    <xf numFmtId="177" fontId="41" fillId="24" borderId="47" xfId="46" applyNumberFormat="1" applyFont="1" applyFill="1" applyBorder="1" applyAlignment="1">
      <alignment horizontal="center" vertical="center"/>
    </xf>
    <xf numFmtId="0" fontId="41" fillId="24" borderId="63" xfId="62" applyFont="1" applyFill="1" applyBorder="1" applyAlignment="1">
      <alignment horizontal="center" vertical="center"/>
    </xf>
    <xf numFmtId="0" fontId="41" fillId="24" borderId="52" xfId="62" applyFont="1" applyFill="1" applyBorder="1" applyAlignment="1">
      <alignment horizontal="center" vertical="center"/>
    </xf>
    <xf numFmtId="0" fontId="41" fillId="24" borderId="64" xfId="62" applyFont="1" applyFill="1" applyBorder="1" applyAlignment="1">
      <alignment horizontal="center" vertical="center"/>
    </xf>
  </cellXfs>
  <cellStyles count="6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eE­ [0]_INQUIRY ¿μ¾÷AßAø " xfId="19"/>
    <cellStyle name="AeE­_INQUIRY ¿μ¾÷AßAø " xfId="20"/>
    <cellStyle name="AÞ¸¶ [0]_INQUIRY ¿μ¾÷AßAø " xfId="21"/>
    <cellStyle name="AÞ¸¶_INQUIRY ¿μ¾÷AßAø " xfId="22"/>
    <cellStyle name="C￥AØ_¿μ¾÷CoE² " xfId="23"/>
    <cellStyle name="Comma [0]_ SG&amp;A Bridge " xfId="24"/>
    <cellStyle name="Comma_ SG&amp;A Bridge " xfId="25"/>
    <cellStyle name="Currency [0]_ SG&amp;A Bridge " xfId="26"/>
    <cellStyle name="Currency_ SG&amp;A Bridge " xfId="27"/>
    <cellStyle name="Header1" xfId="28"/>
    <cellStyle name="Header2" xfId="29"/>
    <cellStyle name="Normal_ SG&amp;A Bridge " xfId="30"/>
    <cellStyle name="강조색1" xfId="31" builtinId="29" customBuiltin="1"/>
    <cellStyle name="강조색2" xfId="32" builtinId="33" customBuiltin="1"/>
    <cellStyle name="강조색3" xfId="33" builtinId="37" customBuiltin="1"/>
    <cellStyle name="강조색4" xfId="34" builtinId="41" customBuiltin="1"/>
    <cellStyle name="강조색5" xfId="35" builtinId="45" customBuiltin="1"/>
    <cellStyle name="강조색6" xfId="36" builtinId="49" customBuiltin="1"/>
    <cellStyle name="경고문" xfId="37" builtinId="11" customBuiltin="1"/>
    <cellStyle name="계산" xfId="38" builtinId="22" customBuiltin="1"/>
    <cellStyle name="나쁨" xfId="39" builtinId="27" customBuiltin="1"/>
    <cellStyle name="메모" xfId="40" builtinId="10" customBuiltin="1"/>
    <cellStyle name="백분율 2" xfId="41"/>
    <cellStyle name="보통" xfId="42" builtinId="28" customBuiltin="1"/>
    <cellStyle name="뷭?_BOOKSHIP" xfId="43"/>
    <cellStyle name="설명 텍스트" xfId="44" builtinId="53" customBuiltin="1"/>
    <cellStyle name="셀 확인" xfId="45" builtinId="23" customBuiltin="1"/>
    <cellStyle name="쉼표 [0]" xfId="46" builtinId="6"/>
    <cellStyle name="쉼표 [0] 2" xfId="47"/>
    <cellStyle name="쉼표 [0] 2 2" xfId="64"/>
    <cellStyle name="쉼표 [0] 2 3" xfId="66"/>
    <cellStyle name="쉼표 [0] 3" xfId="63"/>
    <cellStyle name="쉼표 [0] 4" xfId="65"/>
    <cellStyle name="연결된 셀" xfId="48" builtinId="24" customBuiltin="1"/>
    <cellStyle name="요약" xfId="49" builtinId="25" customBuiltin="1"/>
    <cellStyle name="입력" xfId="50" builtinId="20" customBuiltin="1"/>
    <cellStyle name="제목" xfId="51" builtinId="15" customBuiltin="1"/>
    <cellStyle name="제목 1" xfId="52" builtinId="16" customBuiltin="1"/>
    <cellStyle name="제목 2" xfId="53" builtinId="17" customBuiltin="1"/>
    <cellStyle name="제목 3" xfId="54" builtinId="18" customBuiltin="1"/>
    <cellStyle name="제목 4" xfId="55" builtinId="19" customBuiltin="1"/>
    <cellStyle name="좋음" xfId="56" builtinId="26" customBuiltin="1"/>
    <cellStyle name="출력" xfId="57" builtinId="21" customBuiltin="1"/>
    <cellStyle name="콤마 [0]_1202" xfId="58"/>
    <cellStyle name="콤마_1202" xfId="59"/>
    <cellStyle name="표준" xfId="0" builtinId="0"/>
    <cellStyle name="표준 2" xfId="60"/>
    <cellStyle name="표준_kc-elec system check list" xfId="61"/>
    <cellStyle name="표준_Sheet2 (2)" xfId="62"/>
  </cellStyles>
  <dxfs count="0"/>
  <tableStyles count="0" defaultTableStyle="TableStyleMedium9" defaultPivotStyle="PivotStyleLight16"/>
  <colors>
    <mruColors>
      <color rgb="FF08D3E8"/>
      <color rgb="FF5F2987"/>
      <color rgb="FF0000CC"/>
      <color rgb="FFCCFFCC"/>
      <color rgb="FF99FF99"/>
      <color rgb="FFFFCC99"/>
      <color rgb="FFCCFFFF"/>
      <color rgb="FF000099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workbookViewId="0">
      <selection activeCell="A3" sqref="A3:G3"/>
    </sheetView>
  </sheetViews>
  <sheetFormatPr defaultRowHeight="13.5"/>
  <cols>
    <col min="1" max="1" width="9.5546875" style="14" customWidth="1"/>
    <col min="2" max="4" width="2.77734375" style="14" customWidth="1"/>
    <col min="5" max="5" width="29.44140625" style="14" customWidth="1"/>
    <col min="6" max="6" width="29.44140625" style="15" customWidth="1"/>
    <col min="7" max="7" width="20.33203125" style="15" customWidth="1"/>
    <col min="8" max="8" width="8.88671875" style="14"/>
    <col min="9" max="9" width="5.21875" style="14" customWidth="1"/>
    <col min="10" max="16384" width="8.88671875" style="14"/>
  </cols>
  <sheetData>
    <row r="1" spans="1:7" ht="31.5" customHeight="1">
      <c r="A1" s="786" t="s">
        <v>263</v>
      </c>
      <c r="B1" s="786"/>
      <c r="C1" s="786"/>
      <c r="D1" s="786"/>
      <c r="E1" s="786"/>
      <c r="F1" s="786"/>
      <c r="G1" s="786"/>
    </row>
    <row r="2" spans="1:7" ht="15.75" customHeight="1">
      <c r="A2" s="33"/>
      <c r="B2" s="34"/>
      <c r="C2" s="34"/>
      <c r="D2" s="34"/>
      <c r="E2" s="34"/>
      <c r="F2" s="34"/>
      <c r="G2" s="34"/>
    </row>
    <row r="3" spans="1:7" ht="24" customHeight="1">
      <c r="A3" s="787" t="s">
        <v>249</v>
      </c>
      <c r="B3" s="787"/>
      <c r="C3" s="787"/>
      <c r="D3" s="787"/>
      <c r="E3" s="787"/>
      <c r="F3" s="787"/>
      <c r="G3" s="787"/>
    </row>
    <row r="4" spans="1:7" s="16" customFormat="1" ht="15" customHeight="1">
      <c r="A4" s="788"/>
      <c r="B4" s="788"/>
      <c r="C4" s="788"/>
      <c r="D4" s="788"/>
      <c r="E4" s="788"/>
      <c r="F4" s="788"/>
      <c r="G4" s="785" t="s">
        <v>262</v>
      </c>
    </row>
    <row r="5" spans="1:7" s="16" customFormat="1" ht="36.75" customHeight="1" thickBot="1">
      <c r="A5" s="35"/>
      <c r="B5" s="789" t="s">
        <v>261</v>
      </c>
      <c r="C5" s="790"/>
      <c r="D5" s="790"/>
      <c r="E5" s="790"/>
      <c r="F5" s="783" t="s">
        <v>25</v>
      </c>
      <c r="G5" s="784" t="s">
        <v>260</v>
      </c>
    </row>
    <row r="6" spans="1:7" s="16" customFormat="1" ht="26.1" customHeight="1" thickTop="1">
      <c r="A6" s="35"/>
      <c r="B6" s="791" t="s">
        <v>259</v>
      </c>
      <c r="C6" s="792"/>
      <c r="D6" s="792"/>
      <c r="E6" s="792"/>
      <c r="F6" s="781">
        <f>SUM(F7:F13)</f>
        <v>8703254.0926553681</v>
      </c>
      <c r="G6" s="782"/>
    </row>
    <row r="7" spans="1:7" s="16" customFormat="1" ht="26.1" customHeight="1">
      <c r="A7" s="35"/>
      <c r="B7" s="793" t="s">
        <v>252</v>
      </c>
      <c r="C7" s="794"/>
      <c r="D7" s="794"/>
      <c r="E7" s="794"/>
      <c r="F7" s="98">
        <f>'세입총괄(제2추)'!E6</f>
        <v>366000</v>
      </c>
      <c r="G7" s="778"/>
    </row>
    <row r="8" spans="1:7" s="16" customFormat="1" ht="26.1" customHeight="1">
      <c r="A8" s="35"/>
      <c r="B8" s="793" t="s">
        <v>253</v>
      </c>
      <c r="C8" s="794"/>
      <c r="D8" s="794"/>
      <c r="E8" s="794"/>
      <c r="F8" s="98">
        <f>'세입총괄(제2추)'!E20</f>
        <v>3210000.0926553672</v>
      </c>
      <c r="G8" s="778"/>
    </row>
    <row r="9" spans="1:7" s="13" customFormat="1" ht="26.1" customHeight="1">
      <c r="A9" s="36"/>
      <c r="B9" s="793" t="s">
        <v>254</v>
      </c>
      <c r="C9" s="794"/>
      <c r="D9" s="794"/>
      <c r="E9" s="794"/>
      <c r="F9" s="98">
        <f>'세입총괄(제2추)'!E43</f>
        <v>3813400</v>
      </c>
      <c r="G9" s="778"/>
    </row>
    <row r="10" spans="1:7" s="16" customFormat="1" ht="26.1" customHeight="1">
      <c r="A10" s="35"/>
      <c r="B10" s="793" t="s">
        <v>255</v>
      </c>
      <c r="C10" s="794"/>
      <c r="D10" s="794"/>
      <c r="E10" s="794"/>
      <c r="F10" s="98">
        <f>'세입총괄(제2추)'!E57</f>
        <v>264698</v>
      </c>
      <c r="G10" s="778"/>
    </row>
    <row r="11" spans="1:7" s="16" customFormat="1" ht="26.1" customHeight="1">
      <c r="A11" s="35"/>
      <c r="B11" s="793" t="s">
        <v>256</v>
      </c>
      <c r="C11" s="794"/>
      <c r="D11" s="794"/>
      <c r="E11" s="794"/>
      <c r="F11" s="98">
        <f>'세입총괄(제2추)'!E69</f>
        <v>398969</v>
      </c>
      <c r="G11" s="778"/>
    </row>
    <row r="12" spans="1:7" s="13" customFormat="1" ht="26.1" customHeight="1">
      <c r="A12" s="36"/>
      <c r="B12" s="793" t="s">
        <v>257</v>
      </c>
      <c r="C12" s="794"/>
      <c r="D12" s="794"/>
      <c r="E12" s="794"/>
      <c r="F12" s="98">
        <f>'세입총괄(제2추)'!E81</f>
        <v>244674</v>
      </c>
      <c r="G12" s="778"/>
    </row>
    <row r="13" spans="1:7" s="16" customFormat="1" ht="26.1" customHeight="1">
      <c r="A13" s="35"/>
      <c r="B13" s="795" t="s">
        <v>258</v>
      </c>
      <c r="C13" s="796"/>
      <c r="D13" s="796"/>
      <c r="E13" s="796"/>
      <c r="F13" s="100">
        <f>'세입총괄(제2추)'!E85</f>
        <v>405513</v>
      </c>
      <c r="G13" s="779"/>
    </row>
    <row r="14" spans="1:7" s="13" customFormat="1" ht="12.75" customHeight="1">
      <c r="A14" s="36"/>
      <c r="B14" s="37"/>
      <c r="C14" s="37"/>
      <c r="D14" s="37"/>
      <c r="E14" s="37"/>
      <c r="F14" s="38"/>
      <c r="G14" s="38"/>
    </row>
    <row r="15" spans="1:7" s="105" customFormat="1" ht="24" customHeight="1">
      <c r="A15" s="104" t="s">
        <v>250</v>
      </c>
      <c r="B15" s="104"/>
      <c r="C15" s="104"/>
      <c r="D15" s="104"/>
      <c r="E15" s="104"/>
      <c r="F15" s="104"/>
      <c r="G15" s="104"/>
    </row>
    <row r="16" spans="1:7" s="105" customFormat="1" ht="24" customHeight="1">
      <c r="A16" s="104" t="s">
        <v>251</v>
      </c>
      <c r="B16" s="104"/>
      <c r="C16" s="104"/>
      <c r="D16" s="104"/>
      <c r="E16" s="104"/>
      <c r="F16" s="104"/>
      <c r="G16" s="104"/>
    </row>
    <row r="17" spans="1:7" s="195" customFormat="1" ht="24" customHeight="1">
      <c r="A17" s="787" t="s">
        <v>264</v>
      </c>
      <c r="B17" s="787"/>
      <c r="C17" s="787"/>
      <c r="D17" s="787"/>
      <c r="E17" s="787"/>
      <c r="F17" s="787"/>
      <c r="G17" s="777"/>
    </row>
    <row r="18" spans="1:7" s="105" customFormat="1" ht="20.100000000000001" customHeight="1">
      <c r="A18" s="780" t="s">
        <v>265</v>
      </c>
      <c r="B18" s="430"/>
      <c r="C18" s="430"/>
      <c r="D18" s="430"/>
      <c r="E18" s="430"/>
      <c r="F18" s="430"/>
      <c r="G18" s="777"/>
    </row>
    <row r="19" spans="1:7" s="105" customFormat="1" ht="20.100000000000001" customHeight="1">
      <c r="A19" s="776"/>
      <c r="B19" s="430"/>
      <c r="C19" s="430"/>
      <c r="D19" s="430"/>
      <c r="E19" s="430"/>
      <c r="F19" s="430"/>
      <c r="G19" s="777"/>
    </row>
    <row r="20" spans="1:7" s="105" customFormat="1" ht="24" customHeight="1">
      <c r="B20" s="1"/>
      <c r="C20" s="1"/>
      <c r="D20" s="1"/>
      <c r="E20" s="2"/>
      <c r="F20" s="30"/>
      <c r="G20" s="30"/>
    </row>
  </sheetData>
  <mergeCells count="13">
    <mergeCell ref="B12:E12"/>
    <mergeCell ref="B13:E13"/>
    <mergeCell ref="A17:F17"/>
    <mergeCell ref="B7:E7"/>
    <mergeCell ref="B8:E8"/>
    <mergeCell ref="B9:E9"/>
    <mergeCell ref="B10:E10"/>
    <mergeCell ref="B11:E11"/>
    <mergeCell ref="A1:G1"/>
    <mergeCell ref="A3:G3"/>
    <mergeCell ref="A4:F4"/>
    <mergeCell ref="B5:E5"/>
    <mergeCell ref="B6:E6"/>
  </mergeCells>
  <phoneticPr fontId="2" type="noConversion"/>
  <pageMargins left="0.94" right="0.64" top="1.0629921259842521" bottom="0.7" header="0.51181102362204722" footer="0.55118110236220474"/>
  <pageSetup paperSize="9" orientation="landscape" horizontalDpi="300" verticalDpi="30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08"/>
  <sheetViews>
    <sheetView workbookViewId="0">
      <selection activeCell="E19" sqref="E19"/>
    </sheetView>
  </sheetViews>
  <sheetFormatPr defaultRowHeight="13.5"/>
  <cols>
    <col min="1" max="3" width="2.77734375" customWidth="1"/>
    <col min="4" max="4" width="23.77734375" customWidth="1"/>
    <col min="5" max="5" width="14.77734375" style="10" customWidth="1"/>
    <col min="6" max="6" width="11.77734375" customWidth="1"/>
    <col min="7" max="7" width="14.77734375" style="10" customWidth="1"/>
    <col min="8" max="8" width="11.77734375" style="103" customWidth="1"/>
    <col min="9" max="9" width="14.77734375" style="327" customWidth="1"/>
    <col min="10" max="10" width="11.77734375" style="103" customWidth="1"/>
    <col min="11" max="11" width="9.33203125" style="88" bestFit="1" customWidth="1"/>
    <col min="12" max="22" width="8.88671875" style="88"/>
    <col min="23" max="25" width="8.88671875" style="16"/>
    <col min="26" max="28" width="8.88671875" style="14"/>
  </cols>
  <sheetData>
    <row r="1" spans="1:28" ht="24.95" customHeight="1">
      <c r="A1" s="847" t="s">
        <v>266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28" ht="12" customHeight="1">
      <c r="A2" s="848" t="s">
        <v>10</v>
      </c>
      <c r="B2" s="848"/>
      <c r="C2" s="848"/>
      <c r="D2" s="848"/>
      <c r="E2" s="848"/>
      <c r="F2" s="848"/>
      <c r="G2" s="848"/>
      <c r="H2" s="848"/>
      <c r="I2" s="848"/>
      <c r="J2" s="848"/>
    </row>
    <row r="3" spans="1:28" s="40" customFormat="1" ht="15" customHeight="1">
      <c r="A3" s="849" t="s">
        <v>26</v>
      </c>
      <c r="B3" s="850"/>
      <c r="C3" s="850"/>
      <c r="D3" s="850"/>
      <c r="E3" s="853" t="s">
        <v>27</v>
      </c>
      <c r="F3" s="46"/>
      <c r="G3" s="853" t="s">
        <v>164</v>
      </c>
      <c r="H3" s="737"/>
      <c r="I3" s="855" t="s">
        <v>2</v>
      </c>
      <c r="J3" s="101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43"/>
      <c r="X3" s="43"/>
      <c r="Y3" s="43"/>
      <c r="Z3" s="44"/>
      <c r="AA3" s="44"/>
      <c r="AB3" s="44"/>
    </row>
    <row r="4" spans="1:28" s="40" customFormat="1" ht="15" customHeight="1">
      <c r="A4" s="851"/>
      <c r="B4" s="852"/>
      <c r="C4" s="852"/>
      <c r="D4" s="852"/>
      <c r="E4" s="854"/>
      <c r="F4" s="99" t="s">
        <v>28</v>
      </c>
      <c r="G4" s="854"/>
      <c r="H4" s="738" t="s">
        <v>28</v>
      </c>
      <c r="I4" s="856"/>
      <c r="J4" s="102" t="s">
        <v>29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3"/>
      <c r="X4" s="43"/>
      <c r="Y4" s="43"/>
      <c r="Z4" s="44"/>
      <c r="AA4" s="44"/>
      <c r="AB4" s="44"/>
    </row>
    <row r="5" spans="1:28" s="106" customFormat="1" ht="20.100000000000001" customHeight="1" thickBot="1">
      <c r="A5" s="843" t="s">
        <v>30</v>
      </c>
      <c r="B5" s="844"/>
      <c r="C5" s="844"/>
      <c r="D5" s="844"/>
      <c r="E5" s="110">
        <v>8703254.0926553681</v>
      </c>
      <c r="F5" s="172">
        <v>99.999999999999986</v>
      </c>
      <c r="G5" s="110">
        <v>8540483</v>
      </c>
      <c r="H5" s="172">
        <v>99.999999999999986</v>
      </c>
      <c r="I5" s="155">
        <v>162771</v>
      </c>
      <c r="J5" s="389">
        <v>1.9058758152202868</v>
      </c>
      <c r="K5" s="130">
        <f>E5-G5</f>
        <v>162771.09265536815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8" s="563" customFormat="1" ht="20.100000000000001" customHeight="1" thickTop="1">
      <c r="A6" s="845" t="s">
        <v>31</v>
      </c>
      <c r="B6" s="846"/>
      <c r="C6" s="846"/>
      <c r="D6" s="846"/>
      <c r="E6" s="107">
        <v>366000</v>
      </c>
      <c r="F6" s="173">
        <v>4.2053236192295653</v>
      </c>
      <c r="G6" s="107">
        <v>366000</v>
      </c>
      <c r="H6" s="173">
        <v>4.2854719106636008</v>
      </c>
      <c r="I6" s="152">
        <v>0</v>
      </c>
      <c r="J6" s="388">
        <v>0</v>
      </c>
      <c r="K6" s="562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8" s="31" customFormat="1" ht="20.100000000000001" customHeight="1">
      <c r="A7" s="49"/>
      <c r="B7" s="826" t="s">
        <v>11</v>
      </c>
      <c r="C7" s="826"/>
      <c r="D7" s="826"/>
      <c r="E7" s="50">
        <v>9097</v>
      </c>
      <c r="F7" s="465">
        <v>0.10452412285281791</v>
      </c>
      <c r="G7" s="50">
        <v>9097</v>
      </c>
      <c r="H7" s="465">
        <v>0.10651622396531907</v>
      </c>
      <c r="I7" s="153">
        <v>0</v>
      </c>
      <c r="J7" s="386">
        <v>0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11"/>
      <c r="X7" s="11"/>
      <c r="Y7" s="11"/>
      <c r="Z7" s="12"/>
      <c r="AA7" s="12"/>
      <c r="AB7" s="12"/>
    </row>
    <row r="8" spans="1:28" s="31" customFormat="1" ht="20.100000000000001" customHeight="1">
      <c r="A8" s="3"/>
      <c r="B8" s="693" t="s">
        <v>9</v>
      </c>
      <c r="C8" s="827" t="s">
        <v>7</v>
      </c>
      <c r="D8" s="827"/>
      <c r="E8" s="51">
        <v>9097</v>
      </c>
      <c r="F8" s="450">
        <v>0.10452412285281791</v>
      </c>
      <c r="G8" s="51">
        <v>9097</v>
      </c>
      <c r="H8" s="450">
        <v>0.10651622396531907</v>
      </c>
      <c r="I8" s="5">
        <v>0</v>
      </c>
      <c r="J8" s="221">
        <v>0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11"/>
      <c r="X8" s="11"/>
      <c r="Y8" s="11"/>
      <c r="Z8" s="12"/>
      <c r="AA8" s="12"/>
      <c r="AB8" s="12"/>
    </row>
    <row r="9" spans="1:28" s="31" customFormat="1" ht="20.100000000000001" customHeight="1">
      <c r="A9" s="3"/>
      <c r="B9" s="693"/>
      <c r="C9" s="692"/>
      <c r="D9" s="669" t="s">
        <v>32</v>
      </c>
      <c r="E9" s="51">
        <v>2131</v>
      </c>
      <c r="F9" s="450">
        <v>2.4485094624530614E-2</v>
      </c>
      <c r="G9" s="51">
        <v>2131</v>
      </c>
      <c r="H9" s="450">
        <v>2.4951750386951181E-2</v>
      </c>
      <c r="I9" s="5">
        <v>0</v>
      </c>
      <c r="J9" s="221">
        <v>0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1"/>
      <c r="X9" s="11"/>
      <c r="Y9" s="11"/>
      <c r="Z9" s="12"/>
      <c r="AA9" s="12"/>
      <c r="AB9" s="12"/>
    </row>
    <row r="10" spans="1:28" s="31" customFormat="1" ht="20.100000000000001" customHeight="1">
      <c r="A10" s="3"/>
      <c r="B10" s="694"/>
      <c r="C10" s="694"/>
      <c r="D10" s="669" t="s">
        <v>219</v>
      </c>
      <c r="E10" s="51">
        <v>6966</v>
      </c>
      <c r="F10" s="450">
        <v>8.003902822828729E-2</v>
      </c>
      <c r="G10" s="51">
        <v>6966</v>
      </c>
      <c r="H10" s="450">
        <v>8.1564473578367866E-2</v>
      </c>
      <c r="I10" s="5">
        <v>0</v>
      </c>
      <c r="J10" s="221">
        <v>0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11"/>
      <c r="X10" s="11"/>
      <c r="Y10" s="11"/>
      <c r="Z10" s="12"/>
      <c r="AA10" s="12"/>
      <c r="AB10" s="12"/>
    </row>
    <row r="11" spans="1:28" s="31" customFormat="1" ht="20.100000000000001" customHeight="1">
      <c r="A11" s="3"/>
      <c r="B11" s="828" t="s">
        <v>8</v>
      </c>
      <c r="C11" s="828"/>
      <c r="D11" s="828"/>
      <c r="E11" s="52">
        <v>1883</v>
      </c>
      <c r="F11" s="461">
        <v>2.163558572406905E-2</v>
      </c>
      <c r="G11" s="52">
        <v>1883</v>
      </c>
      <c r="H11" s="461">
        <v>2.2047933354588961E-2</v>
      </c>
      <c r="I11" s="154">
        <v>0</v>
      </c>
      <c r="J11" s="387">
        <v>0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11"/>
      <c r="X11" s="11"/>
      <c r="Y11" s="11"/>
      <c r="Z11" s="12"/>
      <c r="AA11" s="12"/>
      <c r="AB11" s="12"/>
    </row>
    <row r="12" spans="1:28" s="31" customFormat="1" ht="20.100000000000001" customHeight="1">
      <c r="A12" s="3"/>
      <c r="B12" s="693"/>
      <c r="C12" s="827" t="s">
        <v>36</v>
      </c>
      <c r="D12" s="827"/>
      <c r="E12" s="51">
        <v>1883</v>
      </c>
      <c r="F12" s="450">
        <v>2.163558572406905E-2</v>
      </c>
      <c r="G12" s="51">
        <v>1883</v>
      </c>
      <c r="H12" s="450">
        <v>2.2047933354588961E-2</v>
      </c>
      <c r="I12" s="5">
        <v>0</v>
      </c>
      <c r="J12" s="221">
        <v>0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11"/>
      <c r="X12" s="11"/>
      <c r="Y12" s="11"/>
      <c r="Z12" s="12"/>
      <c r="AA12" s="12"/>
      <c r="AB12" s="12"/>
    </row>
    <row r="13" spans="1:28" s="31" customFormat="1" ht="20.100000000000001" customHeight="1">
      <c r="A13" s="3"/>
      <c r="B13" s="694"/>
      <c r="C13" s="53"/>
      <c r="D13" s="669" t="s">
        <v>37</v>
      </c>
      <c r="E13" s="51">
        <v>1883</v>
      </c>
      <c r="F13" s="450">
        <v>2.163558572406905E-2</v>
      </c>
      <c r="G13" s="51">
        <v>1883</v>
      </c>
      <c r="H13" s="450">
        <v>2.2047933354588961E-2</v>
      </c>
      <c r="I13" s="5">
        <v>0</v>
      </c>
      <c r="J13" s="221">
        <v>0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11"/>
      <c r="X13" s="11"/>
      <c r="Y13" s="11"/>
      <c r="Z13" s="12"/>
      <c r="AA13" s="12"/>
      <c r="AB13" s="12"/>
    </row>
    <row r="14" spans="1:28" s="31" customFormat="1" ht="20.100000000000001" customHeight="1">
      <c r="A14" s="3"/>
      <c r="B14" s="828" t="s">
        <v>38</v>
      </c>
      <c r="C14" s="828"/>
      <c r="D14" s="828"/>
      <c r="E14" s="52">
        <v>288000</v>
      </c>
      <c r="F14" s="461">
        <v>3.3091071102134286</v>
      </c>
      <c r="G14" s="52">
        <v>288000</v>
      </c>
      <c r="H14" s="461">
        <v>3.372174618227096</v>
      </c>
      <c r="I14" s="154">
        <v>0</v>
      </c>
      <c r="J14" s="387">
        <v>0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11"/>
      <c r="X14" s="11"/>
      <c r="Y14" s="11"/>
      <c r="Z14" s="12"/>
      <c r="AA14" s="12"/>
      <c r="AB14" s="12"/>
    </row>
    <row r="15" spans="1:28" s="31" customFormat="1" ht="20.100000000000001" customHeight="1">
      <c r="A15" s="3"/>
      <c r="B15" s="54"/>
      <c r="C15" s="827" t="s">
        <v>39</v>
      </c>
      <c r="D15" s="827"/>
      <c r="E15" s="51">
        <v>288000</v>
      </c>
      <c r="F15" s="450">
        <v>3.3091071102134286</v>
      </c>
      <c r="G15" s="51">
        <v>288000</v>
      </c>
      <c r="H15" s="450">
        <v>3.372174618227096</v>
      </c>
      <c r="I15" s="5">
        <v>0</v>
      </c>
      <c r="J15" s="221">
        <v>0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11"/>
      <c r="X15" s="11"/>
      <c r="Y15" s="11"/>
      <c r="Z15" s="12"/>
      <c r="AA15" s="12"/>
      <c r="AB15" s="12"/>
    </row>
    <row r="16" spans="1:28" s="552" customFormat="1" ht="20.100000000000001" customHeight="1">
      <c r="A16" s="3"/>
      <c r="B16" s="674"/>
      <c r="C16" s="669"/>
      <c r="D16" s="669" t="s">
        <v>40</v>
      </c>
      <c r="E16" s="51">
        <v>288000</v>
      </c>
      <c r="F16" s="450">
        <v>3.3091071102134286</v>
      </c>
      <c r="G16" s="51">
        <v>288000</v>
      </c>
      <c r="H16" s="450">
        <v>3.372174618227096</v>
      </c>
      <c r="I16" s="5">
        <v>0</v>
      </c>
      <c r="J16" s="221">
        <v>0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11"/>
      <c r="X16" s="11"/>
      <c r="Y16" s="11"/>
      <c r="Z16" s="11"/>
      <c r="AA16" s="11"/>
      <c r="AB16" s="11"/>
    </row>
    <row r="17" spans="1:29" s="31" customFormat="1" ht="20.100000000000001" customHeight="1">
      <c r="A17" s="3"/>
      <c r="B17" s="828" t="s">
        <v>41</v>
      </c>
      <c r="C17" s="828"/>
      <c r="D17" s="828"/>
      <c r="E17" s="52">
        <v>67020</v>
      </c>
      <c r="F17" s="461">
        <v>0.77005680043924996</v>
      </c>
      <c r="G17" s="52">
        <v>67020</v>
      </c>
      <c r="H17" s="461">
        <v>0.78473313511659704</v>
      </c>
      <c r="I17" s="154">
        <v>0</v>
      </c>
      <c r="J17" s="387">
        <v>0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11"/>
      <c r="X17" s="11"/>
      <c r="Y17" s="11"/>
      <c r="Z17" s="12"/>
      <c r="AA17" s="12"/>
      <c r="AB17" s="12"/>
    </row>
    <row r="18" spans="1:29" s="31" customFormat="1" ht="20.100000000000001" customHeight="1">
      <c r="A18" s="3"/>
      <c r="B18" s="692" t="s">
        <v>9</v>
      </c>
      <c r="C18" s="827" t="s">
        <v>42</v>
      </c>
      <c r="D18" s="827"/>
      <c r="E18" s="51">
        <v>67020</v>
      </c>
      <c r="F18" s="450">
        <v>0.77005680043924996</v>
      </c>
      <c r="G18" s="51">
        <v>67020</v>
      </c>
      <c r="H18" s="450">
        <v>0.78473313511659704</v>
      </c>
      <c r="I18" s="5">
        <v>0</v>
      </c>
      <c r="J18" s="221">
        <v>0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11"/>
      <c r="X18" s="11"/>
      <c r="Y18" s="11"/>
      <c r="Z18" s="12"/>
      <c r="AA18" s="12"/>
      <c r="AB18" s="12"/>
    </row>
    <row r="19" spans="1:29" s="552" customFormat="1" ht="20.100000000000001" customHeight="1">
      <c r="A19" s="3"/>
      <c r="B19" s="693"/>
      <c r="C19" s="692"/>
      <c r="D19" s="54" t="s">
        <v>43</v>
      </c>
      <c r="E19" s="89">
        <v>67020</v>
      </c>
      <c r="F19" s="464">
        <v>0.77005680043924996</v>
      </c>
      <c r="G19" s="89">
        <v>67020</v>
      </c>
      <c r="H19" s="464">
        <v>0.78473313511659704</v>
      </c>
      <c r="I19" s="697">
        <v>0</v>
      </c>
      <c r="J19" s="463">
        <v>0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11"/>
      <c r="X19" s="11"/>
      <c r="Y19" s="11"/>
      <c r="Z19" s="11"/>
      <c r="AA19" s="11"/>
      <c r="AB19" s="11"/>
    </row>
    <row r="20" spans="1:29" s="563" customFormat="1" ht="20.100000000000001" customHeight="1">
      <c r="A20" s="840" t="s">
        <v>237</v>
      </c>
      <c r="B20" s="841"/>
      <c r="C20" s="841"/>
      <c r="D20" s="841"/>
      <c r="E20" s="566">
        <v>3210000.0926553672</v>
      </c>
      <c r="F20" s="460">
        <v>36.882757397193195</v>
      </c>
      <c r="G20" s="566">
        <v>3179000</v>
      </c>
      <c r="H20" s="460">
        <v>37.222719136610891</v>
      </c>
      <c r="I20" s="220">
        <v>31000</v>
      </c>
      <c r="J20" s="445">
        <v>0.36297712904527762</v>
      </c>
      <c r="K20" s="567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</row>
    <row r="21" spans="1:29" s="31" customFormat="1" ht="20.100000000000001" customHeight="1">
      <c r="A21" s="49"/>
      <c r="B21" s="826" t="s">
        <v>193</v>
      </c>
      <c r="C21" s="826"/>
      <c r="D21" s="826"/>
      <c r="E21" s="466">
        <v>1127110.0926553672</v>
      </c>
      <c r="F21" s="465">
        <v>12.950444519441639</v>
      </c>
      <c r="G21" s="466">
        <v>1113109.8926553673</v>
      </c>
      <c r="H21" s="465">
        <v>13.033336553159433</v>
      </c>
      <c r="I21" s="153">
        <v>14000.199999999953</v>
      </c>
      <c r="J21" s="714">
        <v>0.16392749684063482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558" customFormat="1" ht="20.100000000000001" customHeight="1">
      <c r="A22" s="158"/>
      <c r="B22" s="159"/>
      <c r="C22" s="842" t="s">
        <v>192</v>
      </c>
      <c r="D22" s="842"/>
      <c r="E22" s="159">
        <v>24000</v>
      </c>
      <c r="F22" s="447">
        <v>0.27575892585111905</v>
      </c>
      <c r="G22" s="159">
        <v>10000</v>
      </c>
      <c r="H22" s="447">
        <v>0.11708939646621859</v>
      </c>
      <c r="I22" s="156">
        <v>14000</v>
      </c>
      <c r="J22" s="715">
        <v>0.16392515505270602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s="31" customFormat="1" ht="20.100000000000001" customHeight="1">
      <c r="A23" s="3"/>
      <c r="B23" s="693"/>
      <c r="C23" s="694"/>
      <c r="D23" s="674" t="s">
        <v>191</v>
      </c>
      <c r="E23" s="694">
        <v>24000</v>
      </c>
      <c r="F23" s="454">
        <v>0.27575892585111905</v>
      </c>
      <c r="G23" s="694">
        <v>10000</v>
      </c>
      <c r="H23" s="454">
        <v>0.11708939646621859</v>
      </c>
      <c r="I23" s="698">
        <v>14000</v>
      </c>
      <c r="J23" s="716">
        <v>0.16392515505270602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31" customFormat="1" ht="20.100000000000001" customHeight="1">
      <c r="A24" s="3"/>
      <c r="B24" s="693" t="s">
        <v>44</v>
      </c>
      <c r="C24" s="827" t="s">
        <v>190</v>
      </c>
      <c r="D24" s="827"/>
      <c r="E24" s="53">
        <v>1099781.8926553673</v>
      </c>
      <c r="F24" s="450">
        <v>12.636444724548115</v>
      </c>
      <c r="G24" s="53">
        <v>1099781.8926553673</v>
      </c>
      <c r="H24" s="450">
        <v>12.877279805549255</v>
      </c>
      <c r="I24" s="5">
        <v>0</v>
      </c>
      <c r="J24" s="717">
        <v>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31" customFormat="1" ht="20.100000000000001" customHeight="1">
      <c r="A25" s="3"/>
      <c r="B25" s="693"/>
      <c r="C25" s="53"/>
      <c r="D25" s="669" t="s">
        <v>195</v>
      </c>
      <c r="E25" s="53">
        <v>1099781.8926553673</v>
      </c>
      <c r="F25" s="450">
        <v>12.636444724548115</v>
      </c>
      <c r="G25" s="53">
        <v>1099781.8926553673</v>
      </c>
      <c r="H25" s="450">
        <v>12.877279805549255</v>
      </c>
      <c r="I25" s="5">
        <v>0</v>
      </c>
      <c r="J25" s="717">
        <v>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31" customFormat="1" ht="20.100000000000001" customHeight="1">
      <c r="A26" s="3"/>
      <c r="B26" s="693" t="s">
        <v>44</v>
      </c>
      <c r="C26" s="827" t="s">
        <v>189</v>
      </c>
      <c r="D26" s="827"/>
      <c r="E26" s="53">
        <v>3328.2</v>
      </c>
      <c r="F26" s="450">
        <v>3.8240869042403931E-2</v>
      </c>
      <c r="G26" s="53">
        <v>3328</v>
      </c>
      <c r="H26" s="450">
        <v>3.8967351143957545E-2</v>
      </c>
      <c r="I26" s="5">
        <v>0.1999999999998181</v>
      </c>
      <c r="J26" s="717">
        <v>2.3417879293222422E-6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31" customFormat="1" ht="20.100000000000001" customHeight="1">
      <c r="A27" s="3"/>
      <c r="B27" s="693"/>
      <c r="C27" s="692"/>
      <c r="D27" s="669" t="s">
        <v>188</v>
      </c>
      <c r="E27" s="53">
        <v>3328.2</v>
      </c>
      <c r="F27" s="450">
        <v>3.8240869042403931E-2</v>
      </c>
      <c r="G27" s="53">
        <v>3328</v>
      </c>
      <c r="H27" s="450">
        <v>3.8967351143957545E-2</v>
      </c>
      <c r="I27" s="5">
        <v>0.1999999999998181</v>
      </c>
      <c r="J27" s="717">
        <v>2.3417879293222422E-6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31" customFormat="1" ht="20.100000000000001" customHeight="1">
      <c r="A28" s="3"/>
      <c r="B28" s="828" t="s">
        <v>45</v>
      </c>
      <c r="C28" s="828"/>
      <c r="D28" s="828"/>
      <c r="E28" s="462">
        <v>17072</v>
      </c>
      <c r="F28" s="461">
        <v>0.19615651592209599</v>
      </c>
      <c r="G28" s="462">
        <v>17072</v>
      </c>
      <c r="H28" s="461">
        <v>0.19989501764712839</v>
      </c>
      <c r="I28" s="154">
        <v>0</v>
      </c>
      <c r="J28" s="714">
        <v>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12" customFormat="1" ht="20.100000000000001" customHeight="1">
      <c r="A29" s="3"/>
      <c r="B29" s="693"/>
      <c r="C29" s="827" t="s">
        <v>46</v>
      </c>
      <c r="D29" s="827"/>
      <c r="E29" s="53">
        <v>11772</v>
      </c>
      <c r="F29" s="450">
        <v>0.13525975312997388</v>
      </c>
      <c r="G29" s="53">
        <v>11772</v>
      </c>
      <c r="H29" s="450">
        <v>0.13783763752003253</v>
      </c>
      <c r="I29" s="5">
        <v>0</v>
      </c>
      <c r="J29" s="717">
        <v>0</v>
      </c>
    </row>
    <row r="30" spans="1:29" s="12" customFormat="1" ht="20.100000000000001" customHeight="1">
      <c r="A30" s="3"/>
      <c r="B30" s="693"/>
      <c r="C30" s="53"/>
      <c r="D30" s="669" t="s">
        <v>47</v>
      </c>
      <c r="E30" s="53">
        <v>11772</v>
      </c>
      <c r="F30" s="450">
        <v>0.13525975312997388</v>
      </c>
      <c r="G30" s="53">
        <v>11772</v>
      </c>
      <c r="H30" s="450">
        <v>0.13783763752003253</v>
      </c>
      <c r="I30" s="5">
        <v>0</v>
      </c>
      <c r="J30" s="717">
        <v>0</v>
      </c>
    </row>
    <row r="31" spans="1:29" s="12" customFormat="1" ht="20.100000000000001" customHeight="1">
      <c r="A31" s="3"/>
      <c r="B31" s="693"/>
      <c r="C31" s="827" t="s">
        <v>98</v>
      </c>
      <c r="D31" s="827"/>
      <c r="E31" s="53">
        <v>5300</v>
      </c>
      <c r="F31" s="450">
        <v>6.0896762792122118E-2</v>
      </c>
      <c r="G31" s="53">
        <v>5300</v>
      </c>
      <c r="H31" s="450">
        <v>6.2057380127095857E-2</v>
      </c>
      <c r="I31" s="5">
        <v>0</v>
      </c>
      <c r="J31" s="717">
        <v>0</v>
      </c>
    </row>
    <row r="32" spans="1:29" s="12" customFormat="1" ht="20.100000000000001" customHeight="1">
      <c r="A32" s="3"/>
      <c r="B32" s="694"/>
      <c r="C32" s="53"/>
      <c r="D32" s="669" t="s">
        <v>196</v>
      </c>
      <c r="E32" s="53">
        <v>5300</v>
      </c>
      <c r="F32" s="450">
        <v>6.0896762792122118E-2</v>
      </c>
      <c r="G32" s="53">
        <v>5300</v>
      </c>
      <c r="H32" s="450">
        <v>6.2057380127095857E-2</v>
      </c>
      <c r="I32" s="5">
        <v>0</v>
      </c>
      <c r="J32" s="717">
        <v>0</v>
      </c>
    </row>
    <row r="33" spans="1:29" s="12" customFormat="1" ht="20.100000000000001" customHeight="1">
      <c r="A33" s="3"/>
      <c r="B33" s="828" t="s">
        <v>48</v>
      </c>
      <c r="C33" s="828"/>
      <c r="D33" s="828"/>
      <c r="E33" s="462">
        <v>1946460</v>
      </c>
      <c r="F33" s="461">
        <v>22.364738283840381</v>
      </c>
      <c r="G33" s="462">
        <v>1929460</v>
      </c>
      <c r="H33" s="461">
        <v>22.591930690571012</v>
      </c>
      <c r="I33" s="154">
        <v>17000</v>
      </c>
      <c r="J33" s="714">
        <v>0.19905197399257163</v>
      </c>
    </row>
    <row r="34" spans="1:29" s="12" customFormat="1" ht="20.100000000000001" customHeight="1">
      <c r="A34" s="3"/>
      <c r="B34" s="54"/>
      <c r="C34" s="827" t="s">
        <v>187</v>
      </c>
      <c r="D34" s="827"/>
      <c r="E34" s="53">
        <v>1381000</v>
      </c>
      <c r="F34" s="450">
        <v>15.867628191683142</v>
      </c>
      <c r="G34" s="53">
        <v>1364000</v>
      </c>
      <c r="H34" s="450">
        <v>15.970993677992219</v>
      </c>
      <c r="I34" s="5">
        <v>17000</v>
      </c>
      <c r="J34" s="717">
        <v>0.19905197399257163</v>
      </c>
    </row>
    <row r="35" spans="1:29" s="12" customFormat="1" ht="20.100000000000001" customHeight="1">
      <c r="A35" s="3"/>
      <c r="B35" s="196"/>
      <c r="C35" s="669"/>
      <c r="D35" s="669" t="s">
        <v>186</v>
      </c>
      <c r="E35" s="53">
        <v>1381000</v>
      </c>
      <c r="F35" s="450">
        <v>15.867628191683142</v>
      </c>
      <c r="G35" s="53">
        <v>1364000</v>
      </c>
      <c r="H35" s="450">
        <v>15.970993677992219</v>
      </c>
      <c r="I35" s="5">
        <v>17000</v>
      </c>
      <c r="J35" s="717">
        <v>0.19905197399257163</v>
      </c>
    </row>
    <row r="36" spans="1:29" s="12" customFormat="1" ht="20.100000000000001" customHeight="1">
      <c r="A36" s="3"/>
      <c r="B36" s="693"/>
      <c r="C36" s="827" t="s">
        <v>49</v>
      </c>
      <c r="D36" s="827"/>
      <c r="E36" s="53">
        <v>65460</v>
      </c>
      <c r="F36" s="450">
        <v>0.75213247025892715</v>
      </c>
      <c r="G36" s="53">
        <v>65460</v>
      </c>
      <c r="H36" s="450">
        <v>0.76646718926786694</v>
      </c>
      <c r="I36" s="5">
        <v>0</v>
      </c>
      <c r="J36" s="717">
        <v>0</v>
      </c>
    </row>
    <row r="37" spans="1:29" s="12" customFormat="1" ht="20.100000000000001" customHeight="1">
      <c r="A37" s="3"/>
      <c r="B37" s="693"/>
      <c r="C37" s="53"/>
      <c r="D37" s="669" t="s">
        <v>180</v>
      </c>
      <c r="E37" s="53">
        <v>65460</v>
      </c>
      <c r="F37" s="450">
        <v>0.75213247025892715</v>
      </c>
      <c r="G37" s="53">
        <v>65460</v>
      </c>
      <c r="H37" s="450">
        <v>0.76646718926786694</v>
      </c>
      <c r="I37" s="5">
        <v>0</v>
      </c>
      <c r="J37" s="717">
        <v>0</v>
      </c>
    </row>
    <row r="38" spans="1:29" s="12" customFormat="1" ht="20.100000000000001" customHeight="1">
      <c r="A38" s="3"/>
      <c r="B38" s="693"/>
      <c r="C38" s="827" t="s">
        <v>185</v>
      </c>
      <c r="D38" s="827"/>
      <c r="E38" s="53">
        <v>500000</v>
      </c>
      <c r="F38" s="450">
        <v>5.7449776218983128</v>
      </c>
      <c r="G38" s="53">
        <v>500000</v>
      </c>
      <c r="H38" s="450">
        <v>5.8544698233109296</v>
      </c>
      <c r="I38" s="5">
        <v>0</v>
      </c>
      <c r="J38" s="717">
        <v>0</v>
      </c>
    </row>
    <row r="39" spans="1:29" s="12" customFormat="1" ht="20.100000000000001" customHeight="1">
      <c r="A39" s="3"/>
      <c r="B39" s="693"/>
      <c r="C39" s="692"/>
      <c r="D39" s="54" t="s">
        <v>184</v>
      </c>
      <c r="E39" s="692">
        <v>500000</v>
      </c>
      <c r="F39" s="464">
        <v>5.7449776218983128</v>
      </c>
      <c r="G39" s="692">
        <v>500000</v>
      </c>
      <c r="H39" s="464">
        <v>5.8544698233109296</v>
      </c>
      <c r="I39" s="697">
        <v>0</v>
      </c>
      <c r="J39" s="718">
        <v>0</v>
      </c>
    </row>
    <row r="40" spans="1:29" s="12" customFormat="1" ht="20.100000000000001" customHeight="1">
      <c r="A40" s="3"/>
      <c r="B40" s="828" t="s">
        <v>50</v>
      </c>
      <c r="C40" s="828"/>
      <c r="D40" s="828"/>
      <c r="E40" s="462">
        <v>119358</v>
      </c>
      <c r="F40" s="461">
        <v>1.3714180779890779</v>
      </c>
      <c r="G40" s="462">
        <v>119358</v>
      </c>
      <c r="H40" s="461">
        <v>1.3975556183414919</v>
      </c>
      <c r="I40" s="154">
        <v>0</v>
      </c>
      <c r="J40" s="719">
        <v>0</v>
      </c>
    </row>
    <row r="41" spans="1:29" s="12" customFormat="1" ht="20.100000000000001" customHeight="1">
      <c r="A41" s="3"/>
      <c r="B41" s="54"/>
      <c r="C41" s="827" t="s">
        <v>51</v>
      </c>
      <c r="D41" s="827"/>
      <c r="E41" s="53">
        <v>119358</v>
      </c>
      <c r="F41" s="450">
        <v>1.3714180779890779</v>
      </c>
      <c r="G41" s="53">
        <v>119358</v>
      </c>
      <c r="H41" s="450">
        <v>1.3975556183414919</v>
      </c>
      <c r="I41" s="5">
        <v>0</v>
      </c>
      <c r="J41" s="718">
        <v>0</v>
      </c>
    </row>
    <row r="42" spans="1:29" s="45" customFormat="1" ht="20.100000000000001" customHeight="1">
      <c r="A42" s="158"/>
      <c r="B42" s="449"/>
      <c r="C42" s="673"/>
      <c r="D42" s="673" t="s">
        <v>182</v>
      </c>
      <c r="E42" s="159">
        <v>119358</v>
      </c>
      <c r="F42" s="447">
        <v>1.3714180779890779</v>
      </c>
      <c r="G42" s="159">
        <v>119358</v>
      </c>
      <c r="H42" s="447">
        <v>1.3975556183414919</v>
      </c>
      <c r="I42" s="156">
        <v>0</v>
      </c>
      <c r="J42" s="715">
        <v>0</v>
      </c>
    </row>
    <row r="43" spans="1:29" s="564" customFormat="1" ht="20.100000000000001" customHeight="1">
      <c r="A43" s="837" t="s">
        <v>199</v>
      </c>
      <c r="B43" s="838"/>
      <c r="C43" s="838"/>
      <c r="D43" s="839"/>
      <c r="E43" s="488">
        <v>3813400</v>
      </c>
      <c r="F43" s="477">
        <v>43.815795326694058</v>
      </c>
      <c r="G43" s="488">
        <v>3717800</v>
      </c>
      <c r="H43" s="477">
        <v>43.53149581821075</v>
      </c>
      <c r="I43" s="194">
        <v>95600</v>
      </c>
      <c r="J43" s="511">
        <v>1.1193746302170497</v>
      </c>
    </row>
    <row r="44" spans="1:29" s="141" customFormat="1" ht="20.100000000000001" customHeight="1">
      <c r="A44" s="3"/>
      <c r="B44" s="832" t="s">
        <v>45</v>
      </c>
      <c r="C44" s="833"/>
      <c r="D44" s="834"/>
      <c r="E44" s="466">
        <v>733978.60100000002</v>
      </c>
      <c r="F44" s="469">
        <v>8.4333812753944617</v>
      </c>
      <c r="G44" s="471">
        <v>667762.60100000002</v>
      </c>
      <c r="H44" s="469">
        <v>7.8187919933802332</v>
      </c>
      <c r="I44" s="470">
        <v>66216</v>
      </c>
      <c r="J44" s="468">
        <v>0.77531914764071308</v>
      </c>
    </row>
    <row r="45" spans="1:29" s="270" customFormat="1" ht="20.100000000000001" customHeight="1">
      <c r="A45" s="3"/>
      <c r="B45" s="4"/>
      <c r="C45" s="835" t="s">
        <v>46</v>
      </c>
      <c r="D45" s="836"/>
      <c r="E45" s="32">
        <v>2345.6010000000001</v>
      </c>
      <c r="F45" s="450">
        <v>2.6950850509804614E-2</v>
      </c>
      <c r="G45" s="193">
        <v>2342.6010000000001</v>
      </c>
      <c r="H45" s="450">
        <v>2.7429373725116019E-2</v>
      </c>
      <c r="I45" s="193">
        <v>3</v>
      </c>
      <c r="J45" s="221">
        <v>3.5126818939865576E-5</v>
      </c>
      <c r="K45" s="550"/>
      <c r="L45" s="550"/>
      <c r="M45" s="215"/>
      <c r="N45" s="223"/>
      <c r="O45" s="472"/>
      <c r="P45" s="39"/>
      <c r="Q45" s="11"/>
      <c r="R45" s="11"/>
      <c r="S45" s="11"/>
      <c r="T45" s="11"/>
      <c r="U45" s="11"/>
      <c r="V45" s="11"/>
      <c r="W45" s="11"/>
      <c r="X45" s="457"/>
      <c r="Y45" s="457"/>
      <c r="Z45" s="457"/>
      <c r="AA45" s="457"/>
      <c r="AB45" s="457"/>
      <c r="AC45" s="457"/>
    </row>
    <row r="46" spans="1:29" s="11" customFormat="1" ht="20.100000000000001" customHeight="1">
      <c r="A46" s="3"/>
      <c r="B46" s="693"/>
      <c r="C46" s="693"/>
      <c r="D46" s="695" t="s">
        <v>100</v>
      </c>
      <c r="E46" s="53">
        <v>2345.6010000000001</v>
      </c>
      <c r="F46" s="450">
        <v>2.6950850509804614E-2</v>
      </c>
      <c r="G46" s="704">
        <v>2342.6010000000001</v>
      </c>
      <c r="H46" s="450">
        <v>2.7429373725116019E-2</v>
      </c>
      <c r="I46" s="222">
        <v>3</v>
      </c>
      <c r="J46" s="221">
        <v>3.5126818939865576E-5</v>
      </c>
      <c r="K46" s="216"/>
      <c r="L46" s="216"/>
      <c r="M46" s="85"/>
      <c r="N46" s="224"/>
      <c r="O46" s="472"/>
      <c r="P46" s="39"/>
      <c r="X46" s="552"/>
      <c r="Y46" s="552"/>
      <c r="Z46" s="552"/>
      <c r="AA46" s="552"/>
      <c r="AB46" s="552"/>
      <c r="AC46" s="552"/>
    </row>
    <row r="47" spans="1:29" s="270" customFormat="1" ht="20.100000000000001" customHeight="1">
      <c r="A47" s="3"/>
      <c r="B47" s="4"/>
      <c r="C47" s="835" t="s">
        <v>98</v>
      </c>
      <c r="D47" s="836"/>
      <c r="E47" s="32">
        <v>731633</v>
      </c>
      <c r="F47" s="450">
        <v>8.4064304248846575</v>
      </c>
      <c r="G47" s="193">
        <v>665420</v>
      </c>
      <c r="H47" s="450">
        <v>7.7913626196551178</v>
      </c>
      <c r="I47" s="193">
        <v>66213</v>
      </c>
      <c r="J47" s="221">
        <v>0.77528402082177317</v>
      </c>
      <c r="K47" s="550"/>
      <c r="L47" s="550"/>
      <c r="M47" s="215"/>
      <c r="N47" s="223"/>
      <c r="O47" s="472"/>
      <c r="P47" s="39"/>
      <c r="Q47" s="11"/>
      <c r="R47" s="11"/>
      <c r="S47" s="11"/>
      <c r="T47" s="11"/>
      <c r="U47" s="11"/>
      <c r="V47" s="11"/>
      <c r="W47" s="11"/>
      <c r="X47" s="457"/>
      <c r="Y47" s="457"/>
      <c r="Z47" s="457"/>
      <c r="AA47" s="457"/>
      <c r="AB47" s="457"/>
      <c r="AC47" s="457"/>
    </row>
    <row r="48" spans="1:29" s="11" customFormat="1" ht="20.100000000000001" customHeight="1">
      <c r="A48" s="3"/>
      <c r="B48" s="693"/>
      <c r="C48" s="693"/>
      <c r="D48" s="695" t="s">
        <v>99</v>
      </c>
      <c r="E48" s="53">
        <v>731633</v>
      </c>
      <c r="F48" s="450">
        <v>8.4064304248846575</v>
      </c>
      <c r="G48" s="704">
        <v>665420</v>
      </c>
      <c r="H48" s="450">
        <v>7.7913626196551178</v>
      </c>
      <c r="I48" s="222">
        <v>66213</v>
      </c>
      <c r="J48" s="221">
        <v>0.77528402082177317</v>
      </c>
      <c r="K48" s="216"/>
      <c r="L48" s="216"/>
      <c r="M48" s="85"/>
      <c r="N48" s="224"/>
      <c r="O48" s="472"/>
      <c r="P48" s="39"/>
      <c r="X48" s="552"/>
      <c r="Y48" s="552"/>
      <c r="Z48" s="552"/>
      <c r="AA48" s="552"/>
      <c r="AB48" s="552"/>
      <c r="AC48" s="552"/>
    </row>
    <row r="49" spans="1:28" s="141" customFormat="1" ht="20.100000000000001" customHeight="1">
      <c r="A49" s="3"/>
      <c r="B49" s="462" t="s">
        <v>48</v>
      </c>
      <c r="C49" s="462"/>
      <c r="D49" s="670"/>
      <c r="E49" s="462">
        <v>2983922</v>
      </c>
      <c r="F49" s="469">
        <v>34.285130230980116</v>
      </c>
      <c r="G49" s="462">
        <v>2963922</v>
      </c>
      <c r="H49" s="469">
        <v>34.704383815294754</v>
      </c>
      <c r="I49" s="154">
        <v>20000</v>
      </c>
      <c r="J49" s="468">
        <v>0.23417879293243718</v>
      </c>
    </row>
    <row r="50" spans="1:28" s="31" customFormat="1" ht="20.100000000000001" customHeight="1">
      <c r="A50" s="3"/>
      <c r="B50" s="54"/>
      <c r="C50" s="827" t="s">
        <v>187</v>
      </c>
      <c r="D50" s="827"/>
      <c r="E50" s="53">
        <v>50000</v>
      </c>
      <c r="F50" s="450">
        <v>0.57449776218983128</v>
      </c>
      <c r="G50" s="53">
        <v>30000</v>
      </c>
      <c r="H50" s="450">
        <v>0.35126818939865578</v>
      </c>
      <c r="I50" s="5">
        <v>20000</v>
      </c>
      <c r="J50" s="221">
        <v>0.23417879293243718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11"/>
      <c r="X50" s="11"/>
      <c r="Y50" s="11"/>
      <c r="Z50" s="12"/>
      <c r="AA50" s="12"/>
      <c r="AB50" s="12"/>
    </row>
    <row r="51" spans="1:28" s="552" customFormat="1" ht="20.100000000000001" customHeight="1">
      <c r="A51" s="3"/>
      <c r="B51" s="196"/>
      <c r="C51" s="669"/>
      <c r="D51" s="669" t="s">
        <v>186</v>
      </c>
      <c r="E51" s="53">
        <v>50000</v>
      </c>
      <c r="F51" s="450">
        <v>0.57449776218983128</v>
      </c>
      <c r="G51" s="53">
        <v>30000</v>
      </c>
      <c r="H51" s="450">
        <v>0.35126818939865578</v>
      </c>
      <c r="I51" s="5">
        <v>20000</v>
      </c>
      <c r="J51" s="221">
        <v>0.23417879293243718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11"/>
      <c r="X51" s="11"/>
      <c r="Y51" s="11"/>
      <c r="Z51" s="11"/>
      <c r="AA51" s="11"/>
      <c r="AB51" s="11"/>
    </row>
    <row r="52" spans="1:28" s="141" customFormat="1" ht="20.100000000000001" customHeight="1">
      <c r="A52" s="3"/>
      <c r="B52" s="693"/>
      <c r="C52" s="829" t="s">
        <v>49</v>
      </c>
      <c r="D52" s="830"/>
      <c r="E52" s="53">
        <v>2933922</v>
      </c>
      <c r="F52" s="450">
        <v>33.710632468790287</v>
      </c>
      <c r="G52" s="53">
        <v>2933922</v>
      </c>
      <c r="H52" s="450">
        <v>34.353115625896102</v>
      </c>
      <c r="I52" s="5">
        <v>0</v>
      </c>
      <c r="J52" s="221">
        <v>0</v>
      </c>
    </row>
    <row r="53" spans="1:28" s="141" customFormat="1" ht="20.100000000000001" customHeight="1">
      <c r="A53" s="3"/>
      <c r="B53" s="693"/>
      <c r="C53" s="692"/>
      <c r="D53" s="54" t="s">
        <v>180</v>
      </c>
      <c r="E53" s="692">
        <v>2933922</v>
      </c>
      <c r="F53" s="464">
        <v>33.710632468790287</v>
      </c>
      <c r="G53" s="692">
        <v>2933922</v>
      </c>
      <c r="H53" s="464">
        <v>34.353115625896102</v>
      </c>
      <c r="I53" s="696">
        <v>0</v>
      </c>
      <c r="J53" s="463">
        <v>0</v>
      </c>
    </row>
    <row r="54" spans="1:28" s="31" customFormat="1" ht="20.100000000000001" customHeight="1">
      <c r="A54" s="3"/>
      <c r="B54" s="828" t="s">
        <v>50</v>
      </c>
      <c r="C54" s="828"/>
      <c r="D54" s="828"/>
      <c r="E54" s="462">
        <v>95499</v>
      </c>
      <c r="F54" s="461">
        <v>1.097279235827334</v>
      </c>
      <c r="G54" s="462">
        <v>86115</v>
      </c>
      <c r="H54" s="461">
        <v>1.0083153376688414</v>
      </c>
      <c r="I54" s="154">
        <v>9384</v>
      </c>
      <c r="J54" s="387">
        <v>0.10987668964389952</v>
      </c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11"/>
      <c r="X54" s="11"/>
      <c r="Y54" s="11"/>
      <c r="Z54" s="12"/>
      <c r="AA54" s="12"/>
      <c r="AB54" s="12"/>
    </row>
    <row r="55" spans="1:28" s="141" customFormat="1" ht="20.100000000000001" customHeight="1">
      <c r="A55" s="3"/>
      <c r="B55" s="467"/>
      <c r="C55" s="829" t="s">
        <v>51</v>
      </c>
      <c r="D55" s="830"/>
      <c r="E55" s="53">
        <v>95499</v>
      </c>
      <c r="F55" s="450">
        <v>1.097279235827334</v>
      </c>
      <c r="G55" s="53">
        <v>86115</v>
      </c>
      <c r="H55" s="450">
        <v>1.0083153376688414</v>
      </c>
      <c r="I55" s="5">
        <v>9384</v>
      </c>
      <c r="J55" s="221">
        <v>0.10987668964389952</v>
      </c>
    </row>
    <row r="56" spans="1:28" s="354" customFormat="1" ht="20.100000000000001" customHeight="1">
      <c r="A56" s="158"/>
      <c r="B56" s="568"/>
      <c r="C56" s="159"/>
      <c r="D56" s="673" t="s">
        <v>182</v>
      </c>
      <c r="E56" s="159">
        <v>95499</v>
      </c>
      <c r="F56" s="447">
        <v>1.097279235827334</v>
      </c>
      <c r="G56" s="159">
        <v>86115</v>
      </c>
      <c r="H56" s="447">
        <v>1.0083153376688414</v>
      </c>
      <c r="I56" s="225">
        <v>9384</v>
      </c>
      <c r="J56" s="226">
        <v>0.10987668964389952</v>
      </c>
    </row>
    <row r="57" spans="1:28" s="281" customFormat="1" ht="20.100000000000001" customHeight="1">
      <c r="A57" s="831" t="s">
        <v>183</v>
      </c>
      <c r="B57" s="814"/>
      <c r="C57" s="814"/>
      <c r="D57" s="814"/>
      <c r="E57" s="488">
        <v>264698</v>
      </c>
      <c r="F57" s="477">
        <v>3.0413681731224793</v>
      </c>
      <c r="G57" s="488">
        <v>254590</v>
      </c>
      <c r="H57" s="477">
        <v>2.9809789446334594</v>
      </c>
      <c r="I57" s="194">
        <v>10108</v>
      </c>
      <c r="J57" s="478">
        <v>0.11835396194805375</v>
      </c>
      <c r="K57" s="565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</row>
    <row r="58" spans="1:28" s="31" customFormat="1" ht="20.100000000000001" customHeight="1">
      <c r="A58" s="3"/>
      <c r="B58" s="828" t="s">
        <v>45</v>
      </c>
      <c r="C58" s="828"/>
      <c r="D58" s="828"/>
      <c r="E58" s="462">
        <v>40350</v>
      </c>
      <c r="F58" s="461">
        <v>0.46361969408719389</v>
      </c>
      <c r="G58" s="462">
        <v>46350</v>
      </c>
      <c r="H58" s="461">
        <v>0.54270935262092312</v>
      </c>
      <c r="I58" s="154">
        <v>-6000</v>
      </c>
      <c r="J58" s="387">
        <v>-7.0253637879731157E-2</v>
      </c>
      <c r="K58" s="565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11"/>
      <c r="X58" s="11"/>
      <c r="Y58" s="11"/>
      <c r="Z58" s="12"/>
      <c r="AA58" s="12"/>
      <c r="AB58" s="12"/>
    </row>
    <row r="59" spans="1:28" s="31" customFormat="1" ht="20.100000000000001" customHeight="1">
      <c r="A59" s="3"/>
      <c r="B59" s="693"/>
      <c r="C59" s="827" t="s">
        <v>46</v>
      </c>
      <c r="D59" s="827"/>
      <c r="E59" s="53">
        <v>17900</v>
      </c>
      <c r="F59" s="450">
        <v>0.20567019886395962</v>
      </c>
      <c r="G59" s="53">
        <v>23900</v>
      </c>
      <c r="H59" s="450">
        <v>0.27984365755426244</v>
      </c>
      <c r="I59" s="5">
        <v>-6000</v>
      </c>
      <c r="J59" s="221">
        <v>-7.0253637879731157E-2</v>
      </c>
      <c r="K59" s="565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11"/>
      <c r="X59" s="11"/>
      <c r="Y59" s="11"/>
      <c r="Z59" s="12"/>
      <c r="AA59" s="12"/>
      <c r="AB59" s="12"/>
    </row>
    <row r="60" spans="1:28" s="551" customFormat="1" ht="20.100000000000001" customHeight="1">
      <c r="A60" s="3"/>
      <c r="B60" s="693"/>
      <c r="C60" s="53"/>
      <c r="D60" s="669" t="s">
        <v>47</v>
      </c>
      <c r="E60" s="53">
        <v>17900</v>
      </c>
      <c r="F60" s="450">
        <v>0.20567019886395962</v>
      </c>
      <c r="G60" s="53">
        <v>23900</v>
      </c>
      <c r="H60" s="450">
        <v>0.27984365755426244</v>
      </c>
      <c r="I60" s="5">
        <v>-6000</v>
      </c>
      <c r="J60" s="221">
        <v>-7.0253637879731157E-2</v>
      </c>
      <c r="K60" s="565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157"/>
      <c r="X60" s="157"/>
      <c r="Y60" s="157"/>
      <c r="Z60" s="157"/>
      <c r="AA60" s="157"/>
      <c r="AB60" s="157"/>
    </row>
    <row r="61" spans="1:28" s="31" customFormat="1" ht="20.100000000000001" customHeight="1">
      <c r="A61" s="3"/>
      <c r="B61" s="693"/>
      <c r="C61" s="825" t="s">
        <v>98</v>
      </c>
      <c r="D61" s="825"/>
      <c r="E61" s="694">
        <v>22450</v>
      </c>
      <c r="F61" s="454">
        <v>0.25794949522323429</v>
      </c>
      <c r="G61" s="694">
        <v>22450</v>
      </c>
      <c r="H61" s="454">
        <v>0.26286569506666074</v>
      </c>
      <c r="I61" s="698">
        <v>0</v>
      </c>
      <c r="J61" s="443">
        <v>0</v>
      </c>
      <c r="K61" s="565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11"/>
      <c r="X61" s="11"/>
      <c r="Y61" s="11"/>
      <c r="Z61" s="12"/>
      <c r="AA61" s="12"/>
      <c r="AB61" s="12"/>
    </row>
    <row r="62" spans="1:28" s="558" customFormat="1" ht="20.100000000000001" customHeight="1">
      <c r="A62" s="158"/>
      <c r="B62" s="709"/>
      <c r="C62" s="159"/>
      <c r="D62" s="673" t="s">
        <v>196</v>
      </c>
      <c r="E62" s="159">
        <v>22450</v>
      </c>
      <c r="F62" s="447">
        <v>0.25794949522323429</v>
      </c>
      <c r="G62" s="159">
        <v>22450</v>
      </c>
      <c r="H62" s="447">
        <v>0.26286569506666074</v>
      </c>
      <c r="I62" s="156">
        <v>0</v>
      </c>
      <c r="J62" s="226">
        <v>0</v>
      </c>
      <c r="K62" s="636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45"/>
      <c r="X62" s="45"/>
      <c r="Y62" s="45"/>
      <c r="Z62" s="45"/>
      <c r="AA62" s="45"/>
      <c r="AB62" s="45"/>
    </row>
    <row r="63" spans="1:28" s="31" customFormat="1" ht="20.100000000000001" customHeight="1">
      <c r="A63" s="3"/>
      <c r="B63" s="826" t="s">
        <v>48</v>
      </c>
      <c r="C63" s="826"/>
      <c r="D63" s="826"/>
      <c r="E63" s="466">
        <v>213640</v>
      </c>
      <c r="F63" s="465">
        <v>2.4547140382847115</v>
      </c>
      <c r="G63" s="466">
        <v>198640</v>
      </c>
      <c r="H63" s="465">
        <v>2.3258637714049661</v>
      </c>
      <c r="I63" s="153">
        <v>15000</v>
      </c>
      <c r="J63" s="386">
        <v>0.17563409469932789</v>
      </c>
      <c r="K63" s="565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11"/>
      <c r="X63" s="11"/>
      <c r="Y63" s="11"/>
      <c r="Z63" s="12"/>
      <c r="AA63" s="12"/>
      <c r="AB63" s="12"/>
    </row>
    <row r="64" spans="1:28" s="31" customFormat="1" ht="20.100000000000001" customHeight="1">
      <c r="A64" s="818"/>
      <c r="B64" s="196"/>
      <c r="C64" s="827" t="s">
        <v>49</v>
      </c>
      <c r="D64" s="827"/>
      <c r="E64" s="53">
        <v>213640</v>
      </c>
      <c r="F64" s="450">
        <v>2.4547140382847115</v>
      </c>
      <c r="G64" s="53">
        <v>198640</v>
      </c>
      <c r="H64" s="450">
        <v>2.3258637714049661</v>
      </c>
      <c r="I64" s="5">
        <v>15000</v>
      </c>
      <c r="J64" s="221">
        <v>0.17563409469932789</v>
      </c>
      <c r="K64" s="565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11"/>
      <c r="X64" s="11"/>
      <c r="Y64" s="11"/>
      <c r="Z64" s="12"/>
      <c r="AA64" s="12"/>
      <c r="AB64" s="12"/>
    </row>
    <row r="65" spans="1:29" s="31" customFormat="1" ht="20.100000000000001" customHeight="1">
      <c r="A65" s="818"/>
      <c r="B65" s="694"/>
      <c r="C65" s="53"/>
      <c r="D65" s="669" t="s">
        <v>208</v>
      </c>
      <c r="E65" s="53">
        <v>213640</v>
      </c>
      <c r="F65" s="450">
        <v>2.4547140382847115</v>
      </c>
      <c r="G65" s="53">
        <v>198640</v>
      </c>
      <c r="H65" s="450">
        <v>2.3258637714049661</v>
      </c>
      <c r="I65" s="5">
        <v>15000</v>
      </c>
      <c r="J65" s="221">
        <v>0.17563409469932789</v>
      </c>
      <c r="K65" s="565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11"/>
      <c r="X65" s="11"/>
      <c r="Y65" s="11"/>
      <c r="Z65" s="12"/>
      <c r="AA65" s="12"/>
      <c r="AB65" s="12"/>
    </row>
    <row r="66" spans="1:29" s="31" customFormat="1" ht="20.100000000000001" customHeight="1">
      <c r="A66" s="818"/>
      <c r="B66" s="828" t="s">
        <v>50</v>
      </c>
      <c r="C66" s="828"/>
      <c r="D66" s="828"/>
      <c r="E66" s="462">
        <v>10708</v>
      </c>
      <c r="F66" s="461">
        <v>0.12303444075057429</v>
      </c>
      <c r="G66" s="462">
        <v>9600</v>
      </c>
      <c r="H66" s="461">
        <v>0.11240582060756985</v>
      </c>
      <c r="I66" s="154">
        <v>1108</v>
      </c>
      <c r="J66" s="387">
        <v>1.2973505128457019E-2</v>
      </c>
      <c r="K66" s="565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11"/>
      <c r="X66" s="11"/>
      <c r="Y66" s="11"/>
      <c r="Z66" s="12"/>
      <c r="AA66" s="12"/>
      <c r="AB66" s="12"/>
    </row>
    <row r="67" spans="1:29" s="31" customFormat="1" ht="20.100000000000001" customHeight="1">
      <c r="A67" s="818"/>
      <c r="B67" s="820"/>
      <c r="C67" s="810" t="s">
        <v>51</v>
      </c>
      <c r="D67" s="811"/>
      <c r="E67" s="329">
        <v>10708</v>
      </c>
      <c r="F67" s="481">
        <v>0.12303444075057429</v>
      </c>
      <c r="G67" s="329">
        <v>9600</v>
      </c>
      <c r="H67" s="481">
        <v>0.11240582060756985</v>
      </c>
      <c r="I67" s="273">
        <v>1108</v>
      </c>
      <c r="J67" s="509">
        <v>1.2973505128457019E-2</v>
      </c>
      <c r="K67" s="565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11"/>
      <c r="X67" s="11"/>
      <c r="Y67" s="11"/>
      <c r="Z67" s="12"/>
      <c r="AA67" s="12"/>
      <c r="AB67" s="12"/>
    </row>
    <row r="68" spans="1:29" s="553" customFormat="1" ht="20.100000000000001" customHeight="1">
      <c r="A68" s="819"/>
      <c r="B68" s="821"/>
      <c r="C68" s="559"/>
      <c r="D68" s="559" t="s">
        <v>182</v>
      </c>
      <c r="E68" s="448">
        <v>10708</v>
      </c>
      <c r="F68" s="560">
        <v>0.12303444075057429</v>
      </c>
      <c r="G68" s="448">
        <v>9600</v>
      </c>
      <c r="H68" s="560">
        <v>0.11240582060756985</v>
      </c>
      <c r="I68" s="427">
        <v>1108</v>
      </c>
      <c r="J68" s="720">
        <v>1.2973505128457019E-2</v>
      </c>
      <c r="K68" s="565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45"/>
      <c r="X68" s="45"/>
      <c r="Y68" s="45"/>
      <c r="Z68" s="45"/>
      <c r="AA68" s="45"/>
      <c r="AB68" s="45"/>
    </row>
    <row r="69" spans="1:29" s="457" customFormat="1" ht="20.100000000000001" customHeight="1">
      <c r="A69" s="671" t="s">
        <v>223</v>
      </c>
      <c r="B69" s="672"/>
      <c r="C69" s="672"/>
      <c r="D69" s="672"/>
      <c r="E69" s="227">
        <v>398969</v>
      </c>
      <c r="F69" s="446">
        <v>4.5841359536622965</v>
      </c>
      <c r="G69" s="227">
        <v>398969</v>
      </c>
      <c r="H69" s="460">
        <v>4.6715039418730768</v>
      </c>
      <c r="I69" s="220">
        <v>0</v>
      </c>
      <c r="J69" s="459">
        <v>0</v>
      </c>
      <c r="K69" s="458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</row>
    <row r="70" spans="1:29" s="87" customFormat="1" ht="20.100000000000001" customHeight="1">
      <c r="A70" s="455"/>
      <c r="B70" s="822" t="s">
        <v>8</v>
      </c>
      <c r="C70" s="823"/>
      <c r="D70" s="824"/>
      <c r="E70" s="699">
        <v>60564</v>
      </c>
      <c r="F70" s="453">
        <v>0.69587764938529884</v>
      </c>
      <c r="G70" s="699">
        <v>60564</v>
      </c>
      <c r="H70" s="452">
        <v>0.70914022075800631</v>
      </c>
      <c r="I70" s="700">
        <v>0</v>
      </c>
      <c r="J70" s="451">
        <v>0</v>
      </c>
    </row>
    <row r="71" spans="1:29" s="87" customFormat="1" ht="20.100000000000001" customHeight="1">
      <c r="A71" s="455"/>
      <c r="B71" s="456"/>
      <c r="C71" s="810" t="s">
        <v>98</v>
      </c>
      <c r="D71" s="811"/>
      <c r="E71" s="699">
        <v>44564</v>
      </c>
      <c r="F71" s="453">
        <v>0.51203836548455284</v>
      </c>
      <c r="G71" s="699">
        <v>44564</v>
      </c>
      <c r="H71" s="452">
        <v>0.52179718641205663</v>
      </c>
      <c r="I71" s="700">
        <v>0</v>
      </c>
      <c r="J71" s="451">
        <v>0</v>
      </c>
    </row>
    <row r="72" spans="1:29" s="87" customFormat="1" ht="20.100000000000001" customHeight="1">
      <c r="A72" s="455"/>
      <c r="B72" s="456"/>
      <c r="C72" s="675"/>
      <c r="D72" s="675" t="s">
        <v>99</v>
      </c>
      <c r="E72" s="699">
        <v>44564</v>
      </c>
      <c r="F72" s="453">
        <v>0.51203836548455284</v>
      </c>
      <c r="G72" s="699">
        <v>44564</v>
      </c>
      <c r="H72" s="452">
        <v>0.52179718641205663</v>
      </c>
      <c r="I72" s="700">
        <v>0</v>
      </c>
      <c r="J72" s="451">
        <v>0</v>
      </c>
    </row>
    <row r="73" spans="1:29" s="87" customFormat="1" ht="20.100000000000001" customHeight="1">
      <c r="A73" s="455"/>
      <c r="B73" s="456"/>
      <c r="C73" s="810" t="s">
        <v>46</v>
      </c>
      <c r="D73" s="811"/>
      <c r="E73" s="699">
        <v>16000</v>
      </c>
      <c r="F73" s="453">
        <v>0.18383928390074603</v>
      </c>
      <c r="G73" s="699">
        <v>16000</v>
      </c>
      <c r="H73" s="452">
        <v>0.18734303434594976</v>
      </c>
      <c r="I73" s="700">
        <v>0</v>
      </c>
      <c r="J73" s="451">
        <v>0</v>
      </c>
    </row>
    <row r="74" spans="1:29" s="87" customFormat="1" ht="20.100000000000001" customHeight="1">
      <c r="A74" s="455"/>
      <c r="B74" s="675"/>
      <c r="C74" s="675"/>
      <c r="D74" s="675" t="s">
        <v>47</v>
      </c>
      <c r="E74" s="699">
        <v>16000</v>
      </c>
      <c r="F74" s="453">
        <v>0.18383928390074603</v>
      </c>
      <c r="G74" s="699">
        <v>16000</v>
      </c>
      <c r="H74" s="452">
        <v>0.18734303434594976</v>
      </c>
      <c r="I74" s="700">
        <v>0</v>
      </c>
      <c r="J74" s="451">
        <v>0</v>
      </c>
    </row>
    <row r="75" spans="1:29" s="553" customFormat="1" ht="20.100000000000001" customHeight="1">
      <c r="A75" s="3"/>
      <c r="B75" s="812" t="s">
        <v>48</v>
      </c>
      <c r="C75" s="812"/>
      <c r="D75" s="812"/>
      <c r="E75" s="699">
        <v>326405</v>
      </c>
      <c r="F75" s="453">
        <v>3.7503788413514378</v>
      </c>
      <c r="G75" s="699">
        <v>326405</v>
      </c>
      <c r="H75" s="452">
        <v>3.8218564453556079</v>
      </c>
      <c r="I75" s="700">
        <v>0</v>
      </c>
      <c r="J75" s="451">
        <v>0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</row>
    <row r="76" spans="1:29" s="552" customFormat="1" ht="20.100000000000001" customHeight="1">
      <c r="A76" s="3"/>
      <c r="B76" s="692"/>
      <c r="C76" s="669" t="s">
        <v>49</v>
      </c>
      <c r="D76" s="669"/>
      <c r="E76" s="53">
        <v>326405</v>
      </c>
      <c r="F76" s="129">
        <v>3.7503788413514378</v>
      </c>
      <c r="G76" s="53">
        <v>326405</v>
      </c>
      <c r="H76" s="450">
        <v>3.8218564453556079</v>
      </c>
      <c r="I76" s="5">
        <v>0</v>
      </c>
      <c r="J76" s="221">
        <v>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s="552" customFormat="1" ht="20.100000000000001" customHeight="1">
      <c r="A77" s="3"/>
      <c r="B77" s="694"/>
      <c r="C77" s="694"/>
      <c r="D77" s="674" t="s">
        <v>180</v>
      </c>
      <c r="E77" s="694">
        <v>326405</v>
      </c>
      <c r="F77" s="444">
        <v>3.7503788413514378</v>
      </c>
      <c r="G77" s="694">
        <v>326405</v>
      </c>
      <c r="H77" s="454">
        <v>3.8218564453556079</v>
      </c>
      <c r="I77" s="698">
        <v>0</v>
      </c>
      <c r="J77" s="221"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s="553" customFormat="1" ht="20.100000000000001" customHeight="1">
      <c r="A78" s="3"/>
      <c r="B78" s="812" t="s">
        <v>50</v>
      </c>
      <c r="C78" s="812"/>
      <c r="D78" s="812"/>
      <c r="E78" s="699">
        <v>12000</v>
      </c>
      <c r="F78" s="453">
        <v>0.13787946292555953</v>
      </c>
      <c r="G78" s="699">
        <v>12000</v>
      </c>
      <c r="H78" s="452">
        <v>0.14050727575946231</v>
      </c>
      <c r="I78" s="700">
        <v>0</v>
      </c>
      <c r="J78" s="451">
        <v>0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</row>
    <row r="79" spans="1:29" s="552" customFormat="1" ht="20.100000000000001" customHeight="1">
      <c r="A79" s="3"/>
      <c r="B79" s="692"/>
      <c r="C79" s="669" t="s">
        <v>51</v>
      </c>
      <c r="D79" s="669"/>
      <c r="E79" s="53">
        <v>12000</v>
      </c>
      <c r="F79" s="129">
        <v>0.13787946292555953</v>
      </c>
      <c r="G79" s="53">
        <v>12000</v>
      </c>
      <c r="H79" s="450">
        <v>0.14050727575946231</v>
      </c>
      <c r="I79" s="5">
        <v>0</v>
      </c>
      <c r="J79" s="221"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s="552" customFormat="1" ht="20.100000000000001" customHeight="1">
      <c r="A80" s="158"/>
      <c r="B80" s="709"/>
      <c r="C80" s="709"/>
      <c r="D80" s="449" t="s">
        <v>182</v>
      </c>
      <c r="E80" s="159">
        <v>12000</v>
      </c>
      <c r="F80" s="561">
        <v>0.13787946292555953</v>
      </c>
      <c r="G80" s="159">
        <v>12000</v>
      </c>
      <c r="H80" s="447">
        <v>0.14050727575946231</v>
      </c>
      <c r="I80" s="42">
        <v>0</v>
      </c>
      <c r="J80" s="226">
        <v>0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8" s="281" customFormat="1" ht="20.100000000000001" customHeight="1">
      <c r="A81" s="813" t="s">
        <v>155</v>
      </c>
      <c r="B81" s="814"/>
      <c r="C81" s="814"/>
      <c r="D81" s="814"/>
      <c r="E81" s="488">
        <v>244674</v>
      </c>
      <c r="F81" s="477">
        <v>2.8112933093206958</v>
      </c>
      <c r="G81" s="488">
        <v>244674</v>
      </c>
      <c r="H81" s="477">
        <v>2.8648730990975571</v>
      </c>
      <c r="I81" s="194">
        <v>0</v>
      </c>
      <c r="J81" s="478">
        <v>0</v>
      </c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28" s="558" customFormat="1" ht="20.100000000000001" customHeight="1">
      <c r="A82" s="721"/>
      <c r="B82" s="815" t="s">
        <v>48</v>
      </c>
      <c r="C82" s="816"/>
      <c r="D82" s="817"/>
      <c r="E82" s="709">
        <v>244674</v>
      </c>
      <c r="F82" s="637">
        <v>2.8112933093206958</v>
      </c>
      <c r="G82" s="709">
        <v>244674</v>
      </c>
      <c r="H82" s="637">
        <v>2.8648730990975571</v>
      </c>
      <c r="I82" s="42">
        <v>0</v>
      </c>
      <c r="J82" s="722">
        <v>0</v>
      </c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</row>
    <row r="83" spans="1:28" s="31" customFormat="1" ht="20.100000000000001" customHeight="1">
      <c r="A83" s="723"/>
      <c r="B83" s="196"/>
      <c r="C83" s="802" t="s">
        <v>49</v>
      </c>
      <c r="D83" s="803"/>
      <c r="E83" s="693">
        <v>244674</v>
      </c>
      <c r="F83" s="454">
        <v>2.8112933093206958</v>
      </c>
      <c r="G83" s="693">
        <v>244674</v>
      </c>
      <c r="H83" s="454">
        <v>2.8648730990975571</v>
      </c>
      <c r="I83" s="698">
        <v>0</v>
      </c>
      <c r="J83" s="443">
        <v>0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s="553" customFormat="1" ht="20.100000000000001" customHeight="1">
      <c r="A84" s="724"/>
      <c r="B84" s="709"/>
      <c r="C84" s="159"/>
      <c r="D84" s="569" t="s">
        <v>180</v>
      </c>
      <c r="E84" s="159">
        <v>244674</v>
      </c>
      <c r="F84" s="447">
        <v>2.8112933093206958</v>
      </c>
      <c r="G84" s="159">
        <v>244674</v>
      </c>
      <c r="H84" s="447">
        <v>2.8648730990975571</v>
      </c>
      <c r="I84" s="156">
        <v>0</v>
      </c>
      <c r="J84" s="226">
        <v>0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</row>
    <row r="85" spans="1:28" s="281" customFormat="1" ht="20.100000000000001" customHeight="1">
      <c r="A85" s="804" t="s">
        <v>181</v>
      </c>
      <c r="B85" s="805"/>
      <c r="C85" s="805"/>
      <c r="D85" s="806"/>
      <c r="E85" s="512">
        <v>405513</v>
      </c>
      <c r="F85" s="513">
        <v>4.6593262207777011</v>
      </c>
      <c r="G85" s="514">
        <v>379450</v>
      </c>
      <c r="H85" s="515">
        <v>4.442957148910665</v>
      </c>
      <c r="I85" s="516">
        <v>26063</v>
      </c>
      <c r="J85" s="517">
        <v>0.30517009400990552</v>
      </c>
      <c r="K85" s="562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1:28" s="31" customFormat="1" ht="20.100000000000001" customHeight="1">
      <c r="A86" s="352"/>
      <c r="B86" s="807" t="s">
        <v>45</v>
      </c>
      <c r="C86" s="808"/>
      <c r="D86" s="809"/>
      <c r="E86" s="440">
        <v>28233</v>
      </c>
      <c r="F86" s="502">
        <v>0.32439590639811017</v>
      </c>
      <c r="G86" s="439">
        <v>17170</v>
      </c>
      <c r="H86" s="505">
        <v>0.20104249373249736</v>
      </c>
      <c r="I86" s="438">
        <v>11063</v>
      </c>
      <c r="J86" s="442">
        <v>0.12953599931057763</v>
      </c>
      <c r="K86" s="562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11"/>
      <c r="X86" s="11"/>
      <c r="Y86" s="11"/>
      <c r="Z86" s="12"/>
      <c r="AA86" s="12"/>
      <c r="AB86" s="12"/>
    </row>
    <row r="87" spans="1:28" s="31" customFormat="1" ht="20.100000000000001" customHeight="1">
      <c r="A87" s="352"/>
      <c r="B87" s="333" t="s">
        <v>44</v>
      </c>
      <c r="C87" s="800" t="s">
        <v>98</v>
      </c>
      <c r="D87" s="801"/>
      <c r="E87" s="356">
        <v>7170</v>
      </c>
      <c r="F87" s="503">
        <v>8.2382979098021822E-2</v>
      </c>
      <c r="G87" s="356">
        <v>7170</v>
      </c>
      <c r="H87" s="506">
        <v>8.3953097266278739E-2</v>
      </c>
      <c r="I87" s="357">
        <v>0</v>
      </c>
      <c r="J87" s="435">
        <v>0</v>
      </c>
      <c r="K87" s="562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11"/>
      <c r="X87" s="11"/>
      <c r="Y87" s="11"/>
      <c r="Z87" s="12"/>
      <c r="AA87" s="12"/>
      <c r="AB87" s="12"/>
    </row>
    <row r="88" spans="1:28" s="31" customFormat="1" ht="20.100000000000001" customHeight="1">
      <c r="A88" s="352"/>
      <c r="B88" s="333"/>
      <c r="C88" s="356"/>
      <c r="D88" s="441" t="s">
        <v>196</v>
      </c>
      <c r="E88" s="356">
        <v>7170</v>
      </c>
      <c r="F88" s="503">
        <v>8.2382979098021822E-2</v>
      </c>
      <c r="G88" s="356">
        <v>7170</v>
      </c>
      <c r="H88" s="507">
        <v>8.3953097266278739E-2</v>
      </c>
      <c r="I88" s="357">
        <v>0</v>
      </c>
      <c r="J88" s="435">
        <v>0</v>
      </c>
      <c r="K88" s="562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11"/>
      <c r="X88" s="11"/>
      <c r="Y88" s="11"/>
      <c r="Z88" s="12"/>
      <c r="AA88" s="12"/>
      <c r="AB88" s="12"/>
    </row>
    <row r="89" spans="1:28" s="31" customFormat="1" ht="20.100000000000001" customHeight="1">
      <c r="A89" s="352"/>
      <c r="B89" s="333" t="s">
        <v>44</v>
      </c>
      <c r="C89" s="800" t="s">
        <v>46</v>
      </c>
      <c r="D89" s="801"/>
      <c r="E89" s="356">
        <v>21063</v>
      </c>
      <c r="F89" s="503">
        <v>0.24201292730008836</v>
      </c>
      <c r="G89" s="356">
        <v>10000</v>
      </c>
      <c r="H89" s="506">
        <v>0.11708939646621859</v>
      </c>
      <c r="I89" s="357">
        <v>11063</v>
      </c>
      <c r="J89" s="435">
        <v>0.12953599931057763</v>
      </c>
      <c r="K89" s="562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11"/>
      <c r="X89" s="11"/>
      <c r="Y89" s="11"/>
      <c r="Z89" s="12"/>
      <c r="AA89" s="12"/>
      <c r="AB89" s="12"/>
    </row>
    <row r="90" spans="1:28" s="31" customFormat="1" ht="20.100000000000001" customHeight="1">
      <c r="A90" s="352"/>
      <c r="B90" s="333"/>
      <c r="C90" s="356"/>
      <c r="D90" s="441" t="s">
        <v>47</v>
      </c>
      <c r="E90" s="356">
        <v>21063</v>
      </c>
      <c r="F90" s="503">
        <v>0.24201292730008836</v>
      </c>
      <c r="G90" s="356">
        <v>10000</v>
      </c>
      <c r="H90" s="507">
        <v>0.11708939646621859</v>
      </c>
      <c r="I90" s="357">
        <v>11063</v>
      </c>
      <c r="J90" s="435">
        <v>0.12953599931057763</v>
      </c>
      <c r="K90" s="562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11"/>
      <c r="X90" s="11"/>
      <c r="Y90" s="11"/>
      <c r="Z90" s="12"/>
      <c r="AA90" s="12"/>
      <c r="AB90" s="12"/>
    </row>
    <row r="91" spans="1:28" s="31" customFormat="1" ht="20.100000000000001" customHeight="1">
      <c r="A91" s="352"/>
      <c r="B91" s="797" t="s">
        <v>48</v>
      </c>
      <c r="C91" s="798"/>
      <c r="D91" s="799"/>
      <c r="E91" s="440">
        <v>377280</v>
      </c>
      <c r="F91" s="504">
        <v>4.3349303143795908</v>
      </c>
      <c r="G91" s="439">
        <v>362280</v>
      </c>
      <c r="H91" s="505">
        <v>4.2419146551781672</v>
      </c>
      <c r="I91" s="438">
        <v>15000</v>
      </c>
      <c r="J91" s="437">
        <v>0.17563409469932789</v>
      </c>
      <c r="K91" s="562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11"/>
      <c r="X91" s="11"/>
      <c r="Y91" s="11"/>
      <c r="Z91" s="12"/>
      <c r="AA91" s="12"/>
      <c r="AB91" s="12"/>
    </row>
    <row r="92" spans="1:28" s="31" customFormat="1" ht="20.100000000000001" customHeight="1">
      <c r="A92" s="352"/>
      <c r="B92" s="436"/>
      <c r="C92" s="800" t="s">
        <v>49</v>
      </c>
      <c r="D92" s="801"/>
      <c r="E92" s="356">
        <v>377280</v>
      </c>
      <c r="F92" s="503">
        <v>4.3349303143795908</v>
      </c>
      <c r="G92" s="356">
        <v>362280</v>
      </c>
      <c r="H92" s="508">
        <v>4.2419146551781672</v>
      </c>
      <c r="I92" s="357">
        <v>15000</v>
      </c>
      <c r="J92" s="435">
        <v>0.17563409469932789</v>
      </c>
      <c r="K92" s="562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11"/>
      <c r="X92" s="11"/>
      <c r="Y92" s="11"/>
      <c r="Z92" s="12"/>
      <c r="AA92" s="12"/>
      <c r="AB92" s="12"/>
    </row>
    <row r="93" spans="1:28" s="31" customFormat="1" ht="20.100000000000001" customHeight="1">
      <c r="A93" s="353"/>
      <c r="B93" s="434"/>
      <c r="C93" s="358"/>
      <c r="D93" s="433" t="s">
        <v>180</v>
      </c>
      <c r="E93" s="358">
        <v>377280</v>
      </c>
      <c r="F93" s="510">
        <v>4.3349303143795908</v>
      </c>
      <c r="G93" s="358">
        <v>362280</v>
      </c>
      <c r="H93" s="510">
        <v>4.2419146551781672</v>
      </c>
      <c r="I93" s="432">
        <v>15000</v>
      </c>
      <c r="J93" s="431">
        <v>0.17563409469932789</v>
      </c>
      <c r="K93" s="562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11"/>
      <c r="X93" s="11"/>
      <c r="Y93" s="11"/>
      <c r="Z93" s="12"/>
      <c r="AA93" s="12"/>
      <c r="AB93" s="12"/>
    </row>
    <row r="94" spans="1:28" s="31" customFormat="1" ht="20.100000000000001" customHeight="1">
      <c r="H94" s="625"/>
      <c r="I94" s="282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11"/>
      <c r="X94" s="11"/>
      <c r="Y94" s="11"/>
      <c r="Z94" s="12"/>
      <c r="AA94" s="12"/>
      <c r="AB94" s="12"/>
    </row>
    <row r="95" spans="1:28" ht="20.100000000000001" customHeight="1">
      <c r="E95"/>
      <c r="G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20.100000000000001" customHeight="1">
      <c r="E96"/>
      <c r="G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48" customFormat="1" ht="15" customHeight="1">
      <c r="A97" s="115"/>
      <c r="B97" s="115"/>
      <c r="C97" s="115"/>
      <c r="D97" s="115"/>
      <c r="E97" s="496"/>
      <c r="F97" s="115"/>
      <c r="G97" s="496"/>
      <c r="H97" s="497"/>
      <c r="I97" s="475"/>
      <c r="J97" s="497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82"/>
      <c r="X97" s="82"/>
      <c r="Y97" s="82"/>
      <c r="Z97" s="47"/>
      <c r="AA97" s="47"/>
      <c r="AB97" s="47"/>
    </row>
    <row r="99" spans="1:28" s="14" customFormat="1">
      <c r="A99" s="1"/>
      <c r="B99" s="1"/>
      <c r="C99" s="1"/>
      <c r="D99" s="2"/>
      <c r="E99" s="1"/>
      <c r="F99" s="1"/>
      <c r="G99" s="1"/>
      <c r="H99" s="739"/>
      <c r="I99" s="570"/>
      <c r="J99" s="1"/>
    </row>
    <row r="100" spans="1:28" s="48" customFormat="1" ht="15" customHeight="1">
      <c r="A100" s="115"/>
      <c r="B100" s="115"/>
      <c r="C100" s="115"/>
      <c r="D100" s="115"/>
      <c r="E100" s="496"/>
      <c r="F100" s="115"/>
      <c r="G100" s="496"/>
      <c r="H100" s="497"/>
      <c r="I100" s="475"/>
      <c r="J100" s="497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82"/>
      <c r="X100" s="82"/>
      <c r="Y100" s="82"/>
      <c r="Z100" s="47"/>
      <c r="AA100" s="47"/>
      <c r="AB100" s="47"/>
    </row>
    <row r="101" spans="1:28" ht="20.100000000000001" customHeight="1">
      <c r="E101"/>
      <c r="G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48" customFormat="1" ht="20.100000000000001" customHeight="1">
      <c r="A102" s="197"/>
      <c r="B102" s="197"/>
      <c r="C102" s="197"/>
      <c r="D102" s="6"/>
      <c r="E102" s="480"/>
      <c r="F102" s="197"/>
      <c r="G102" s="197"/>
      <c r="H102" s="489"/>
      <c r="I102" s="571"/>
      <c r="J102" s="489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82"/>
      <c r="X102" s="82"/>
      <c r="Y102" s="82"/>
      <c r="Z102" s="47"/>
      <c r="AA102" s="47"/>
      <c r="AB102" s="47"/>
    </row>
    <row r="103" spans="1:28" s="48" customFormat="1" ht="20.100000000000001" customHeight="1">
      <c r="E103" s="480"/>
      <c r="G103" s="480"/>
      <c r="H103" s="490"/>
      <c r="I103" s="572"/>
      <c r="J103" s="490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82"/>
      <c r="X103" s="82"/>
      <c r="Y103" s="82"/>
      <c r="Z103" s="47"/>
      <c r="AA103" s="47"/>
      <c r="AB103" s="47"/>
    </row>
    <row r="104" spans="1:28" s="48" customFormat="1" ht="20.100000000000001" customHeight="1">
      <c r="E104" s="480"/>
      <c r="G104" s="480"/>
      <c r="H104" s="490"/>
      <c r="I104" s="572"/>
      <c r="J104" s="490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82"/>
      <c r="X104" s="82"/>
      <c r="Y104" s="82"/>
      <c r="Z104" s="47"/>
      <c r="AA104" s="47"/>
      <c r="AB104" s="47"/>
    </row>
    <row r="105" spans="1:28" s="48" customFormat="1" ht="12">
      <c r="E105" s="480"/>
      <c r="G105" s="480"/>
      <c r="H105" s="490"/>
      <c r="I105" s="572"/>
      <c r="J105" s="490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82"/>
      <c r="X105" s="82"/>
      <c r="Y105" s="82"/>
      <c r="Z105" s="47"/>
      <c r="AA105" s="47"/>
      <c r="AB105" s="47"/>
    </row>
    <row r="106" spans="1:28" s="48" customFormat="1" ht="12">
      <c r="E106" s="480"/>
      <c r="G106" s="480"/>
      <c r="H106" s="490"/>
      <c r="I106" s="572"/>
      <c r="J106" s="490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82"/>
      <c r="X106" s="82"/>
      <c r="Y106" s="82"/>
      <c r="Z106" s="47"/>
      <c r="AA106" s="47"/>
      <c r="AB106" s="47"/>
    </row>
    <row r="107" spans="1:28" s="48" customFormat="1" ht="12">
      <c r="E107" s="480"/>
      <c r="G107" s="480"/>
      <c r="H107" s="490"/>
      <c r="I107" s="572"/>
      <c r="J107" s="490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82"/>
      <c r="X107" s="82"/>
      <c r="Y107" s="82"/>
      <c r="Z107" s="47"/>
      <c r="AA107" s="47"/>
      <c r="AB107" s="47"/>
    </row>
    <row r="108" spans="1:28" s="48" customFormat="1" ht="12">
      <c r="E108" s="480"/>
      <c r="G108" s="480"/>
      <c r="H108" s="490"/>
      <c r="I108" s="572"/>
      <c r="J108" s="490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82"/>
      <c r="X108" s="82"/>
      <c r="Y108" s="82"/>
      <c r="Z108" s="47"/>
      <c r="AA108" s="47"/>
      <c r="AB108" s="47"/>
    </row>
  </sheetData>
  <mergeCells count="63">
    <mergeCell ref="A1:J1"/>
    <mergeCell ref="A2:J2"/>
    <mergeCell ref="A3:D4"/>
    <mergeCell ref="E3:E4"/>
    <mergeCell ref="G3:G4"/>
    <mergeCell ref="I3:I4"/>
    <mergeCell ref="A5:D5"/>
    <mergeCell ref="A6:D6"/>
    <mergeCell ref="B7:D7"/>
    <mergeCell ref="C8:D8"/>
    <mergeCell ref="B11:D11"/>
    <mergeCell ref="C12:D12"/>
    <mergeCell ref="B14:D14"/>
    <mergeCell ref="C15:D15"/>
    <mergeCell ref="B17:D17"/>
    <mergeCell ref="C18:D18"/>
    <mergeCell ref="A20:D20"/>
    <mergeCell ref="B21:D21"/>
    <mergeCell ref="C22:D22"/>
    <mergeCell ref="C24:D24"/>
    <mergeCell ref="C26:D26"/>
    <mergeCell ref="B28:D28"/>
    <mergeCell ref="C29:D29"/>
    <mergeCell ref="C31:D31"/>
    <mergeCell ref="B33:D33"/>
    <mergeCell ref="C34:D34"/>
    <mergeCell ref="C36:D36"/>
    <mergeCell ref="C38:D38"/>
    <mergeCell ref="B40:D40"/>
    <mergeCell ref="C41:D41"/>
    <mergeCell ref="A43:D43"/>
    <mergeCell ref="B44:D44"/>
    <mergeCell ref="C45:D45"/>
    <mergeCell ref="C47:D47"/>
    <mergeCell ref="C50:D50"/>
    <mergeCell ref="C52:D52"/>
    <mergeCell ref="B54:D54"/>
    <mergeCell ref="C55:D55"/>
    <mergeCell ref="A57:D57"/>
    <mergeCell ref="B58:D58"/>
    <mergeCell ref="C59:D59"/>
    <mergeCell ref="C61:D61"/>
    <mergeCell ref="B63:D63"/>
    <mergeCell ref="A64:A66"/>
    <mergeCell ref="C64:D64"/>
    <mergeCell ref="B66:D66"/>
    <mergeCell ref="A67:A68"/>
    <mergeCell ref="B67:B68"/>
    <mergeCell ref="C67:D67"/>
    <mergeCell ref="B70:D70"/>
    <mergeCell ref="C71:D71"/>
    <mergeCell ref="C73:D73"/>
    <mergeCell ref="B75:D75"/>
    <mergeCell ref="B78:D78"/>
    <mergeCell ref="A81:D81"/>
    <mergeCell ref="B82:D82"/>
    <mergeCell ref="B91:D91"/>
    <mergeCell ref="C92:D92"/>
    <mergeCell ref="C83:D83"/>
    <mergeCell ref="A85:D85"/>
    <mergeCell ref="B86:D86"/>
    <mergeCell ref="C87:D87"/>
    <mergeCell ref="C89:D89"/>
  </mergeCells>
  <phoneticPr fontId="2" type="noConversion"/>
  <pageMargins left="0.86614173228346458" right="0.55118110236220474" top="1.1811023622047245" bottom="0.86614173228346458" header="0.59055118110236227" footer="0.47244094488188981"/>
  <pageSetup paperSize="9" orientation="landscape" r:id="rId1"/>
  <headerFooter alignWithMargins="0">
    <oddFooter>&amp;C-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FD474"/>
  <sheetViews>
    <sheetView tabSelected="1" workbookViewId="0">
      <pane ySplit="6" topLeftCell="A7" activePane="bottomLeft" state="frozen"/>
      <selection activeCell="B21" sqref="B21:D21"/>
      <selection pane="bottomLeft" activeCell="L5" sqref="L5"/>
    </sheetView>
  </sheetViews>
  <sheetFormatPr defaultRowHeight="13.5"/>
  <cols>
    <col min="1" max="5" width="2.77734375" customWidth="1"/>
    <col min="6" max="6" width="23.77734375" customWidth="1"/>
    <col min="7" max="7" width="14.77734375" customWidth="1"/>
    <col min="8" max="8" width="9.77734375" style="629" customWidth="1"/>
    <col min="9" max="9" width="14.77734375" style="10" customWidth="1"/>
    <col min="10" max="10" width="9.77734375" style="103" customWidth="1"/>
    <col min="11" max="11" width="14.77734375" style="327" customWidth="1"/>
    <col min="12" max="12" width="9.77734375" style="634" customWidth="1"/>
    <col min="13" max="13" width="8.88671875" style="115" customWidth="1"/>
    <col min="14" max="36" width="8.88671875" style="115"/>
  </cols>
  <sheetData>
    <row r="1" spans="1:36" ht="24.95" customHeight="1">
      <c r="A1" s="847" t="s">
        <v>267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119"/>
      <c r="N1" s="119"/>
    </row>
    <row r="2" spans="1:36" ht="12" customHeight="1">
      <c r="A2" s="886" t="s">
        <v>10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119"/>
      <c r="N2" s="119"/>
    </row>
    <row r="3" spans="1:36" s="55" customFormat="1" ht="18" customHeight="1">
      <c r="A3" s="887" t="s">
        <v>0</v>
      </c>
      <c r="B3" s="888"/>
      <c r="C3" s="888"/>
      <c r="D3" s="888"/>
      <c r="E3" s="888"/>
      <c r="F3" s="889"/>
      <c r="G3" s="890" t="s">
        <v>1</v>
      </c>
      <c r="H3" s="93"/>
      <c r="I3" s="892" t="s">
        <v>194</v>
      </c>
      <c r="J3" s="93"/>
      <c r="K3" s="894" t="s">
        <v>2</v>
      </c>
      <c r="L3" s="543"/>
      <c r="M3" s="120"/>
      <c r="N3" s="120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6" s="55" customFormat="1" ht="18" customHeight="1">
      <c r="A4" s="896" t="s">
        <v>3</v>
      </c>
      <c r="B4" s="897"/>
      <c r="C4" s="897"/>
      <c r="D4" s="897"/>
      <c r="E4" s="897"/>
      <c r="F4" s="898"/>
      <c r="G4" s="891"/>
      <c r="H4" s="94" t="s">
        <v>179</v>
      </c>
      <c r="I4" s="893"/>
      <c r="J4" s="94" t="s">
        <v>179</v>
      </c>
      <c r="K4" s="895"/>
      <c r="L4" s="544" t="s">
        <v>33</v>
      </c>
      <c r="M4" s="120"/>
      <c r="N4" s="120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1:36" s="74" customFormat="1" ht="20.100000000000001" customHeight="1">
      <c r="A5" s="884" t="s">
        <v>178</v>
      </c>
      <c r="B5" s="885"/>
      <c r="C5" s="885"/>
      <c r="D5" s="885"/>
      <c r="E5" s="885"/>
      <c r="F5" s="885"/>
      <c r="G5" s="117">
        <v>8703253.852960404</v>
      </c>
      <c r="H5" s="174">
        <v>100.00000000000001</v>
      </c>
      <c r="I5" s="118">
        <v>8540482.852960404</v>
      </c>
      <c r="J5" s="174">
        <v>100</v>
      </c>
      <c r="K5" s="117">
        <v>162771</v>
      </c>
      <c r="L5" s="545">
        <v>1.9058758480333271</v>
      </c>
      <c r="M5" s="390"/>
      <c r="N5" s="122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</row>
    <row r="6" spans="1:36" s="116" customFormat="1" ht="20.100000000000001" customHeight="1">
      <c r="A6" s="131" t="s">
        <v>34</v>
      </c>
      <c r="B6" s="132"/>
      <c r="C6" s="132"/>
      <c r="D6" s="132"/>
      <c r="E6" s="132"/>
      <c r="F6" s="113"/>
      <c r="G6" s="111">
        <v>365999.85296040436</v>
      </c>
      <c r="H6" s="175">
        <v>4.2053220455693108</v>
      </c>
      <c r="I6" s="111">
        <v>365999.85296040436</v>
      </c>
      <c r="J6" s="175">
        <v>4.2854702627678378</v>
      </c>
      <c r="K6" s="286">
        <v>0</v>
      </c>
      <c r="L6" s="228">
        <v>0</v>
      </c>
      <c r="M6" s="124"/>
      <c r="N6" s="124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</row>
    <row r="7" spans="1:36" s="78" customFormat="1" ht="20.100000000000001" customHeight="1">
      <c r="A7" s="494"/>
      <c r="B7" s="56" t="s">
        <v>240</v>
      </c>
      <c r="C7" s="57"/>
      <c r="D7" s="57"/>
      <c r="E7" s="57"/>
      <c r="F7" s="58"/>
      <c r="G7" s="92">
        <v>339569.85296040436</v>
      </c>
      <c r="H7" s="134">
        <v>3.9016425201121758</v>
      </c>
      <c r="I7" s="92">
        <v>339569.85296040436</v>
      </c>
      <c r="J7" s="134">
        <v>3.9760029825795926</v>
      </c>
      <c r="K7" s="176">
        <v>0</v>
      </c>
      <c r="L7" s="185">
        <v>0</v>
      </c>
      <c r="M7" s="126"/>
      <c r="N7" s="126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</row>
    <row r="8" spans="1:36" s="78" customFormat="1" ht="20.100000000000001" customHeight="1">
      <c r="A8" s="494"/>
      <c r="B8" s="679"/>
      <c r="C8" s="59" t="s">
        <v>4</v>
      </c>
      <c r="D8" s="60"/>
      <c r="E8" s="60"/>
      <c r="F8" s="79"/>
      <c r="G8" s="80">
        <v>193983.81296040438</v>
      </c>
      <c r="H8" s="135">
        <v>2.2288653903208964</v>
      </c>
      <c r="I8" s="80">
        <v>193983.81296040438</v>
      </c>
      <c r="J8" s="135">
        <v>2.2713447974801961</v>
      </c>
      <c r="K8" s="177">
        <v>0</v>
      </c>
      <c r="L8" s="186">
        <v>0</v>
      </c>
      <c r="M8" s="126"/>
      <c r="N8" s="126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</row>
    <row r="9" spans="1:36" s="78" customFormat="1" ht="20.100000000000001" customHeight="1">
      <c r="A9" s="494"/>
      <c r="B9" s="679"/>
      <c r="C9" s="63"/>
      <c r="D9" s="59" t="s">
        <v>4</v>
      </c>
      <c r="E9" s="61"/>
      <c r="F9" s="62"/>
      <c r="G9" s="80">
        <v>193983.81296040438</v>
      </c>
      <c r="H9" s="135">
        <v>2.2288653903208964</v>
      </c>
      <c r="I9" s="80">
        <v>193983.81296040438</v>
      </c>
      <c r="J9" s="135">
        <v>2.2713447974801961</v>
      </c>
      <c r="K9" s="177">
        <v>0</v>
      </c>
      <c r="L9" s="186">
        <v>0</v>
      </c>
      <c r="M9" s="126"/>
      <c r="N9" s="126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:36" s="9" customFormat="1" ht="20.100000000000001" customHeight="1">
      <c r="A10" s="494"/>
      <c r="B10" s="679"/>
      <c r="C10" s="679"/>
      <c r="D10" s="679"/>
      <c r="E10" s="64" t="s">
        <v>177</v>
      </c>
      <c r="F10" s="65"/>
      <c r="G10" s="90">
        <v>193983.81296040438</v>
      </c>
      <c r="H10" s="136">
        <v>2.2288653903208964</v>
      </c>
      <c r="I10" s="90">
        <v>193983.81296040438</v>
      </c>
      <c r="J10" s="136">
        <v>2.2713447974801961</v>
      </c>
      <c r="K10" s="178">
        <v>0</v>
      </c>
      <c r="L10" s="187">
        <v>0</v>
      </c>
      <c r="M10" s="126"/>
      <c r="N10" s="126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</row>
    <row r="11" spans="1:36" s="9" customFormat="1" ht="20.100000000000001" customHeight="1">
      <c r="A11" s="494"/>
      <c r="B11" s="679"/>
      <c r="C11" s="679"/>
      <c r="D11" s="679"/>
      <c r="E11" s="66"/>
      <c r="F11" s="62" t="s">
        <v>176</v>
      </c>
      <c r="G11" s="80">
        <v>155112.6951333333</v>
      </c>
      <c r="H11" s="135">
        <v>1.7822379739110086</v>
      </c>
      <c r="I11" s="80">
        <v>155112.6951333333</v>
      </c>
      <c r="J11" s="135">
        <v>1.8162052170102569</v>
      </c>
      <c r="K11" s="177">
        <v>0</v>
      </c>
      <c r="L11" s="186">
        <v>0</v>
      </c>
      <c r="M11" s="126"/>
      <c r="N11" s="126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</row>
    <row r="12" spans="1:36" s="78" customFormat="1" ht="20.100000000000001" customHeight="1">
      <c r="A12" s="494"/>
      <c r="B12" s="679"/>
      <c r="C12" s="679"/>
      <c r="D12" s="679"/>
      <c r="E12" s="66"/>
      <c r="F12" s="62" t="s">
        <v>224</v>
      </c>
      <c r="G12" s="80">
        <v>33990.477827071096</v>
      </c>
      <c r="H12" s="135">
        <v>0.39054907970435981</v>
      </c>
      <c r="I12" s="80">
        <v>33990.477827071096</v>
      </c>
      <c r="J12" s="135">
        <v>0.39799246028916163</v>
      </c>
      <c r="K12" s="177">
        <v>0</v>
      </c>
      <c r="L12" s="186">
        <v>0</v>
      </c>
      <c r="M12" s="126"/>
      <c r="N12" s="126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</row>
    <row r="13" spans="1:36" s="78" customFormat="1" ht="20.100000000000001" customHeight="1">
      <c r="A13" s="494"/>
      <c r="B13" s="679"/>
      <c r="C13" s="679"/>
      <c r="D13" s="679"/>
      <c r="E13" s="66"/>
      <c r="F13" s="62" t="s">
        <v>225</v>
      </c>
      <c r="G13" s="80">
        <v>4880.6399999999994</v>
      </c>
      <c r="H13" s="135">
        <v>5.6078336705528288E-2</v>
      </c>
      <c r="I13" s="80">
        <v>4880.6399999999994</v>
      </c>
      <c r="J13" s="135">
        <v>5.714712018077777E-2</v>
      </c>
      <c r="K13" s="177">
        <v>0</v>
      </c>
      <c r="L13" s="186">
        <v>0</v>
      </c>
      <c r="M13" s="126"/>
      <c r="N13" s="126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</row>
    <row r="14" spans="1:36" s="78" customFormat="1" ht="20.100000000000001" customHeight="1">
      <c r="A14" s="68"/>
      <c r="B14" s="69"/>
      <c r="C14" s="59" t="s">
        <v>226</v>
      </c>
      <c r="D14" s="60"/>
      <c r="E14" s="60"/>
      <c r="F14" s="61"/>
      <c r="G14" s="80">
        <v>145586.04</v>
      </c>
      <c r="H14" s="135">
        <v>1.6727771297912797</v>
      </c>
      <c r="I14" s="80">
        <v>145586.04</v>
      </c>
      <c r="J14" s="135">
        <v>1.7046581850993967</v>
      </c>
      <c r="K14" s="177">
        <v>0</v>
      </c>
      <c r="L14" s="186">
        <v>0</v>
      </c>
      <c r="M14" s="126"/>
      <c r="N14" s="126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</row>
    <row r="15" spans="1:36" s="78" customFormat="1" ht="20.100000000000001" customHeight="1">
      <c r="A15" s="68"/>
      <c r="B15" s="69"/>
      <c r="C15" s="70"/>
      <c r="D15" s="59" t="s">
        <v>226</v>
      </c>
      <c r="E15" s="61"/>
      <c r="F15" s="59"/>
      <c r="G15" s="80">
        <v>145586.04</v>
      </c>
      <c r="H15" s="135">
        <v>1.6727771297912797</v>
      </c>
      <c r="I15" s="80">
        <v>145586.04</v>
      </c>
      <c r="J15" s="135">
        <v>1.7046581850993967</v>
      </c>
      <c r="K15" s="177">
        <v>0</v>
      </c>
      <c r="L15" s="186">
        <v>0</v>
      </c>
      <c r="M15" s="126"/>
      <c r="N15" s="12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</row>
    <row r="16" spans="1:36" s="78" customFormat="1" ht="20.100000000000001" customHeight="1">
      <c r="A16" s="68"/>
      <c r="B16" s="69"/>
      <c r="C16" s="69"/>
      <c r="D16" s="69"/>
      <c r="E16" s="64" t="s">
        <v>175</v>
      </c>
      <c r="F16" s="65"/>
      <c r="G16" s="90">
        <v>70047</v>
      </c>
      <c r="H16" s="136">
        <v>0.80483691712811034</v>
      </c>
      <c r="I16" s="90">
        <v>70047</v>
      </c>
      <c r="J16" s="136">
        <v>0.82017610954771103</v>
      </c>
      <c r="K16" s="178">
        <v>0</v>
      </c>
      <c r="L16" s="187">
        <v>0</v>
      </c>
      <c r="M16" s="126"/>
      <c r="N16" s="126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</row>
    <row r="17" spans="1:36" s="78" customFormat="1" ht="20.100000000000001" customHeight="1">
      <c r="A17" s="68"/>
      <c r="B17" s="69"/>
      <c r="C17" s="69"/>
      <c r="D17" s="69"/>
      <c r="E17" s="71"/>
      <c r="F17" s="72" t="s">
        <v>5</v>
      </c>
      <c r="G17" s="80">
        <v>58459</v>
      </c>
      <c r="H17" s="135">
        <v>0.67169131209605271</v>
      </c>
      <c r="I17" s="80">
        <v>58459</v>
      </c>
      <c r="J17" s="135">
        <v>0.68449291458662953</v>
      </c>
      <c r="K17" s="177">
        <v>0</v>
      </c>
      <c r="L17" s="186">
        <v>0</v>
      </c>
      <c r="M17" s="126"/>
      <c r="N17" s="126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</row>
    <row r="18" spans="1:36" s="78" customFormat="1" ht="20.100000000000001" customHeight="1">
      <c r="A18" s="68"/>
      <c r="B18" s="69"/>
      <c r="C18" s="69"/>
      <c r="D18" s="69"/>
      <c r="E18" s="66"/>
      <c r="F18" s="72" t="s">
        <v>247</v>
      </c>
      <c r="G18" s="80">
        <v>8110</v>
      </c>
      <c r="H18" s="135">
        <v>9.3183539593543988E-2</v>
      </c>
      <c r="I18" s="80">
        <v>8110</v>
      </c>
      <c r="J18" s="135">
        <v>9.4959502168999912E-2</v>
      </c>
      <c r="K18" s="177">
        <v>0</v>
      </c>
      <c r="L18" s="186">
        <v>0</v>
      </c>
      <c r="M18" s="126"/>
      <c r="N18" s="126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</row>
    <row r="19" spans="1:36" s="78" customFormat="1" ht="20.100000000000001" customHeight="1">
      <c r="A19" s="68"/>
      <c r="B19" s="69"/>
      <c r="C19" s="69"/>
      <c r="D19" s="69"/>
      <c r="E19" s="66"/>
      <c r="F19" s="72" t="s">
        <v>35</v>
      </c>
      <c r="G19" s="80">
        <v>3478</v>
      </c>
      <c r="H19" s="135">
        <v>3.9962065438513682E-2</v>
      </c>
      <c r="I19" s="80">
        <v>3478</v>
      </c>
      <c r="J19" s="135">
        <v>4.0723692792081587E-2</v>
      </c>
      <c r="K19" s="177">
        <v>0</v>
      </c>
      <c r="L19" s="186">
        <v>0</v>
      </c>
      <c r="M19" s="126"/>
      <c r="N19" s="126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</row>
    <row r="20" spans="1:36" s="78" customFormat="1" ht="20.100000000000001" customHeight="1">
      <c r="A20" s="68"/>
      <c r="B20" s="69"/>
      <c r="C20" s="69"/>
      <c r="D20" s="69"/>
      <c r="E20" s="64" t="s">
        <v>174</v>
      </c>
      <c r="F20" s="65"/>
      <c r="G20" s="90">
        <v>9000</v>
      </c>
      <c r="H20" s="136">
        <v>0.10340960004215731</v>
      </c>
      <c r="I20" s="90">
        <v>9000</v>
      </c>
      <c r="J20" s="136">
        <v>0.10538045863390864</v>
      </c>
      <c r="K20" s="178">
        <v>0</v>
      </c>
      <c r="L20" s="187">
        <v>0</v>
      </c>
      <c r="M20" s="126"/>
      <c r="N20" s="126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</row>
    <row r="21" spans="1:36" s="78" customFormat="1" ht="20.100000000000001" customHeight="1">
      <c r="A21" s="68"/>
      <c r="B21" s="69"/>
      <c r="C21" s="69"/>
      <c r="D21" s="69"/>
      <c r="E21" s="71"/>
      <c r="F21" s="62" t="s">
        <v>6</v>
      </c>
      <c r="G21" s="80">
        <v>9000</v>
      </c>
      <c r="H21" s="135">
        <v>0.10340960004215731</v>
      </c>
      <c r="I21" s="80">
        <v>9000</v>
      </c>
      <c r="J21" s="135">
        <v>0.10538045863390864</v>
      </c>
      <c r="K21" s="177">
        <v>0</v>
      </c>
      <c r="L21" s="186">
        <v>0</v>
      </c>
      <c r="M21" s="126"/>
      <c r="N21" s="126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</row>
    <row r="22" spans="1:36" s="78" customFormat="1" ht="20.100000000000001" customHeight="1">
      <c r="A22" s="68"/>
      <c r="B22" s="69"/>
      <c r="C22" s="69"/>
      <c r="D22" s="69"/>
      <c r="E22" s="64" t="s">
        <v>236</v>
      </c>
      <c r="F22" s="65"/>
      <c r="G22" s="90">
        <v>9740</v>
      </c>
      <c r="H22" s="136">
        <v>0.11191216715673469</v>
      </c>
      <c r="I22" s="90">
        <v>9740</v>
      </c>
      <c r="J22" s="136">
        <v>0.1140450741215856</v>
      </c>
      <c r="K22" s="178">
        <v>0</v>
      </c>
      <c r="L22" s="187">
        <v>0</v>
      </c>
      <c r="M22" s="126"/>
      <c r="N22" s="126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</row>
    <row r="23" spans="1:36" s="485" customFormat="1" ht="20.100000000000001" customHeight="1">
      <c r="A23" s="68"/>
      <c r="B23" s="69"/>
      <c r="C23" s="69"/>
      <c r="D23" s="69"/>
      <c r="E23" s="71"/>
      <c r="F23" s="72" t="s">
        <v>173</v>
      </c>
      <c r="G23" s="80">
        <v>3300</v>
      </c>
      <c r="H23" s="135">
        <v>3.791685334879101E-2</v>
      </c>
      <c r="I23" s="80">
        <v>3300</v>
      </c>
      <c r="J23" s="135">
        <v>3.8639501499099838E-2</v>
      </c>
      <c r="K23" s="177">
        <v>0</v>
      </c>
      <c r="L23" s="186">
        <v>0</v>
      </c>
      <c r="M23" s="148"/>
      <c r="N23" s="148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</row>
    <row r="24" spans="1:36" s="423" customFormat="1" ht="20.100000000000001" customHeight="1">
      <c r="A24" s="96"/>
      <c r="B24" s="97"/>
      <c r="C24" s="97"/>
      <c r="D24" s="97"/>
      <c r="E24" s="163"/>
      <c r="F24" s="473" t="s">
        <v>165</v>
      </c>
      <c r="G24" s="474">
        <v>240</v>
      </c>
      <c r="H24" s="401">
        <v>2.7575893344575285E-3</v>
      </c>
      <c r="I24" s="474">
        <v>240</v>
      </c>
      <c r="J24" s="401">
        <v>2.8101455635708974E-3</v>
      </c>
      <c r="K24" s="400">
        <v>0</v>
      </c>
      <c r="L24" s="404">
        <v>0</v>
      </c>
      <c r="M24" s="128"/>
      <c r="N24" s="128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</row>
    <row r="25" spans="1:36" s="613" customFormat="1" ht="20.100000000000001" customHeight="1">
      <c r="A25" s="68"/>
      <c r="B25" s="69"/>
      <c r="C25" s="69"/>
      <c r="D25" s="69"/>
      <c r="E25" s="66"/>
      <c r="F25" s="75" t="s">
        <v>172</v>
      </c>
      <c r="G25" s="81">
        <v>5000</v>
      </c>
      <c r="H25" s="137">
        <v>5.7449777801198511E-2</v>
      </c>
      <c r="I25" s="81">
        <v>5000</v>
      </c>
      <c r="J25" s="137">
        <v>5.8544699241060365E-2</v>
      </c>
      <c r="K25" s="705">
        <v>0</v>
      </c>
      <c r="L25" s="243">
        <v>0</v>
      </c>
      <c r="M25" s="127"/>
      <c r="N25" s="127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s="78" customFormat="1" ht="20.100000000000001" customHeight="1">
      <c r="A26" s="68"/>
      <c r="B26" s="69"/>
      <c r="C26" s="69"/>
      <c r="D26" s="69"/>
      <c r="E26" s="67"/>
      <c r="F26" s="75" t="s">
        <v>227</v>
      </c>
      <c r="G26" s="81">
        <v>1200</v>
      </c>
      <c r="H26" s="135">
        <v>1.3787946672287643E-2</v>
      </c>
      <c r="I26" s="80">
        <v>1200</v>
      </c>
      <c r="J26" s="137">
        <v>1.4050727817854488E-2</v>
      </c>
      <c r="K26" s="177">
        <v>0</v>
      </c>
      <c r="L26" s="186">
        <v>0</v>
      </c>
      <c r="M26" s="127"/>
      <c r="N26" s="127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</row>
    <row r="27" spans="1:36" s="78" customFormat="1" ht="20.100000000000001" customHeight="1">
      <c r="A27" s="68"/>
      <c r="B27" s="69"/>
      <c r="C27" s="69"/>
      <c r="D27" s="69"/>
      <c r="E27" s="64" t="s">
        <v>171</v>
      </c>
      <c r="F27" s="65"/>
      <c r="G27" s="90">
        <v>7320</v>
      </c>
      <c r="H27" s="136">
        <v>8.4106474700954614E-2</v>
      </c>
      <c r="I27" s="95">
        <v>7320</v>
      </c>
      <c r="J27" s="136">
        <v>8.570943968891237E-2</v>
      </c>
      <c r="K27" s="178">
        <v>0</v>
      </c>
      <c r="L27" s="187">
        <v>0</v>
      </c>
      <c r="M27" s="127"/>
      <c r="N27" s="127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</row>
    <row r="28" spans="1:36" s="78" customFormat="1" ht="20.100000000000001" customHeight="1">
      <c r="A28" s="68"/>
      <c r="B28" s="69"/>
      <c r="C28" s="69"/>
      <c r="D28" s="69"/>
      <c r="E28" s="71"/>
      <c r="F28" s="62" t="s">
        <v>170</v>
      </c>
      <c r="G28" s="80">
        <v>1800</v>
      </c>
      <c r="H28" s="135">
        <v>2.0681920008431463E-2</v>
      </c>
      <c r="I28" s="80">
        <v>1800</v>
      </c>
      <c r="J28" s="135">
        <v>2.107609172678173E-2</v>
      </c>
      <c r="K28" s="177">
        <v>0</v>
      </c>
      <c r="L28" s="186">
        <v>0</v>
      </c>
      <c r="M28" s="127"/>
      <c r="N28" s="127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</row>
    <row r="29" spans="1:36" s="613" customFormat="1" ht="20.100000000000001" customHeight="1">
      <c r="A29" s="68"/>
      <c r="B29" s="69"/>
      <c r="C29" s="69"/>
      <c r="D29" s="69"/>
      <c r="E29" s="66"/>
      <c r="F29" s="77" t="s">
        <v>228</v>
      </c>
      <c r="G29" s="91">
        <v>5520</v>
      </c>
      <c r="H29" s="135">
        <v>6.3424554692523158E-2</v>
      </c>
      <c r="I29" s="80">
        <v>5520</v>
      </c>
      <c r="J29" s="138">
        <v>6.4633347962130647E-2</v>
      </c>
      <c r="K29" s="177">
        <v>0</v>
      </c>
      <c r="L29" s="186">
        <v>0</v>
      </c>
      <c r="M29" s="127"/>
      <c r="N29" s="127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s="485" customFormat="1" ht="20.100000000000001" customHeight="1">
      <c r="A30" s="68"/>
      <c r="B30" s="69"/>
      <c r="C30" s="69"/>
      <c r="D30" s="69"/>
      <c r="E30" s="64" t="s">
        <v>169</v>
      </c>
      <c r="F30" s="65"/>
      <c r="G30" s="90">
        <v>13629.04</v>
      </c>
      <c r="H30" s="136">
        <v>0.1565970639287293</v>
      </c>
      <c r="I30" s="90">
        <v>13629.04</v>
      </c>
      <c r="J30" s="136">
        <v>0.15958160954887626</v>
      </c>
      <c r="K30" s="178">
        <v>0</v>
      </c>
      <c r="L30" s="187">
        <v>0</v>
      </c>
      <c r="M30" s="148"/>
      <c r="N30" s="148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</row>
    <row r="31" spans="1:36" s="411" customFormat="1" ht="20.100000000000001" customHeight="1">
      <c r="A31" s="142"/>
      <c r="B31" s="143"/>
      <c r="C31" s="143"/>
      <c r="D31" s="143"/>
      <c r="E31" s="149"/>
      <c r="F31" s="145" t="s">
        <v>229</v>
      </c>
      <c r="G31" s="146">
        <v>1500</v>
      </c>
      <c r="H31" s="147">
        <v>1.7234933340359554E-2</v>
      </c>
      <c r="I31" s="146">
        <v>1500</v>
      </c>
      <c r="J31" s="147">
        <v>1.7563409772318107E-2</v>
      </c>
      <c r="K31" s="180">
        <v>0</v>
      </c>
      <c r="L31" s="188">
        <v>0</v>
      </c>
      <c r="M31" s="148"/>
      <c r="N31" s="148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</row>
    <row r="32" spans="1:36" s="411" customFormat="1" ht="20.100000000000001" customHeight="1">
      <c r="A32" s="142"/>
      <c r="B32" s="143"/>
      <c r="C32" s="143"/>
      <c r="D32" s="143"/>
      <c r="E32" s="144"/>
      <c r="F32" s="145" t="s">
        <v>168</v>
      </c>
      <c r="G32" s="146">
        <v>12129.04</v>
      </c>
      <c r="H32" s="147">
        <v>0.13936213058836974</v>
      </c>
      <c r="I32" s="146">
        <v>12129.04</v>
      </c>
      <c r="J32" s="147">
        <v>0.14201819977655816</v>
      </c>
      <c r="K32" s="180">
        <v>0</v>
      </c>
      <c r="L32" s="188">
        <v>0</v>
      </c>
      <c r="M32" s="148"/>
      <c r="N32" s="148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</row>
    <row r="33" spans="1:36" s="613" customFormat="1" ht="20.100000000000001" customHeight="1">
      <c r="A33" s="68"/>
      <c r="B33" s="69"/>
      <c r="C33" s="69"/>
      <c r="D33" s="69"/>
      <c r="E33" s="64" t="s">
        <v>230</v>
      </c>
      <c r="F33" s="65"/>
      <c r="G33" s="90">
        <v>32000</v>
      </c>
      <c r="H33" s="136">
        <v>0.36767857792767045</v>
      </c>
      <c r="I33" s="90">
        <v>32000</v>
      </c>
      <c r="J33" s="136">
        <v>0.37468607514278635</v>
      </c>
      <c r="K33" s="178">
        <v>0</v>
      </c>
      <c r="L33" s="187">
        <v>0</v>
      </c>
      <c r="M33" s="127"/>
      <c r="N33" s="127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s="218" customFormat="1" ht="20.100000000000001" customHeight="1">
      <c r="A34" s="142"/>
      <c r="B34" s="143"/>
      <c r="C34" s="143"/>
      <c r="D34" s="143"/>
      <c r="E34" s="149"/>
      <c r="F34" s="707" t="s">
        <v>231</v>
      </c>
      <c r="G34" s="150">
        <v>32000</v>
      </c>
      <c r="H34" s="151">
        <v>0.36767857792767045</v>
      </c>
      <c r="I34" s="150">
        <v>32000</v>
      </c>
      <c r="J34" s="151">
        <v>0.37468607514278635</v>
      </c>
      <c r="K34" s="181">
        <v>0</v>
      </c>
      <c r="L34" s="189">
        <v>0</v>
      </c>
      <c r="M34" s="127"/>
      <c r="N34" s="127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s="613" customFormat="1" ht="20.100000000000001" customHeight="1">
      <c r="A35" s="68"/>
      <c r="B35" s="69"/>
      <c r="C35" s="69"/>
      <c r="D35" s="69"/>
      <c r="E35" s="64" t="s">
        <v>232</v>
      </c>
      <c r="F35" s="83"/>
      <c r="G35" s="95">
        <v>3850</v>
      </c>
      <c r="H35" s="139">
        <v>4.4236328906922848E-2</v>
      </c>
      <c r="I35" s="95">
        <v>3850</v>
      </c>
      <c r="J35" s="139">
        <v>4.5079418415616482E-2</v>
      </c>
      <c r="K35" s="182">
        <v>0</v>
      </c>
      <c r="L35" s="190">
        <v>0</v>
      </c>
      <c r="M35" s="127"/>
      <c r="N35" s="127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s="423" customFormat="1" ht="20.100000000000001" customHeight="1">
      <c r="A36" s="68"/>
      <c r="B36" s="69"/>
      <c r="C36" s="69"/>
      <c r="D36" s="69"/>
      <c r="E36" s="164"/>
      <c r="F36" s="77" t="s">
        <v>167</v>
      </c>
      <c r="G36" s="91">
        <v>3850</v>
      </c>
      <c r="H36" s="138">
        <v>4.4236328906922848E-2</v>
      </c>
      <c r="I36" s="91">
        <v>3850</v>
      </c>
      <c r="J36" s="138">
        <v>4.5079418415616482E-2</v>
      </c>
      <c r="K36" s="704">
        <v>0</v>
      </c>
      <c r="L36" s="191">
        <v>0</v>
      </c>
      <c r="M36" s="128"/>
      <c r="N36" s="128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</row>
    <row r="37" spans="1:36" s="78" customFormat="1" ht="20.100000000000001" customHeight="1">
      <c r="A37" s="494"/>
      <c r="B37" s="165" t="s">
        <v>166</v>
      </c>
      <c r="C37" s="166"/>
      <c r="D37" s="166"/>
      <c r="E37" s="166"/>
      <c r="F37" s="167"/>
      <c r="G37" s="168">
        <v>26430</v>
      </c>
      <c r="H37" s="169">
        <v>0.30367952545713534</v>
      </c>
      <c r="I37" s="168">
        <v>26430</v>
      </c>
      <c r="J37" s="169">
        <v>0.3094672801882451</v>
      </c>
      <c r="K37" s="183">
        <v>0</v>
      </c>
      <c r="L37" s="192">
        <v>0</v>
      </c>
      <c r="M37" s="126"/>
      <c r="N37" s="126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</row>
    <row r="38" spans="1:36" s="78" customFormat="1" ht="20.100000000000001" customHeight="1">
      <c r="A38" s="494"/>
      <c r="B38" s="679"/>
      <c r="C38" s="59" t="s">
        <v>233</v>
      </c>
      <c r="D38" s="60"/>
      <c r="E38" s="60"/>
      <c r="F38" s="79"/>
      <c r="G38" s="80">
        <v>26430</v>
      </c>
      <c r="H38" s="135">
        <v>0.30367952545713534</v>
      </c>
      <c r="I38" s="80">
        <v>26430</v>
      </c>
      <c r="J38" s="135">
        <v>0.3094672801882451</v>
      </c>
      <c r="K38" s="177">
        <v>0</v>
      </c>
      <c r="L38" s="186">
        <v>0</v>
      </c>
      <c r="M38" s="126"/>
      <c r="N38" s="126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</row>
    <row r="39" spans="1:36" s="78" customFormat="1" ht="20.100000000000001" customHeight="1">
      <c r="A39" s="494"/>
      <c r="B39" s="679"/>
      <c r="C39" s="63"/>
      <c r="D39" s="59" t="s">
        <v>233</v>
      </c>
      <c r="E39" s="60"/>
      <c r="F39" s="79"/>
      <c r="G39" s="80">
        <v>26430</v>
      </c>
      <c r="H39" s="135">
        <v>0.30367952545713534</v>
      </c>
      <c r="I39" s="80">
        <v>26430</v>
      </c>
      <c r="J39" s="135">
        <v>0.3094672801882451</v>
      </c>
      <c r="K39" s="177">
        <v>0</v>
      </c>
      <c r="L39" s="186">
        <v>0</v>
      </c>
      <c r="M39" s="126"/>
      <c r="N39" s="126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</row>
    <row r="40" spans="1:36" s="9" customFormat="1" ht="20.100000000000001" customHeight="1">
      <c r="A40" s="494"/>
      <c r="B40" s="679"/>
      <c r="C40" s="679"/>
      <c r="D40" s="679"/>
      <c r="E40" s="64" t="s">
        <v>234</v>
      </c>
      <c r="F40" s="65"/>
      <c r="G40" s="90">
        <v>26430</v>
      </c>
      <c r="H40" s="136">
        <v>0.30367952545713534</v>
      </c>
      <c r="I40" s="90">
        <v>26430</v>
      </c>
      <c r="J40" s="136">
        <v>0.3094672801882451</v>
      </c>
      <c r="K40" s="178">
        <v>0</v>
      </c>
      <c r="L40" s="187">
        <v>0</v>
      </c>
      <c r="M40" s="126"/>
      <c r="N40" s="126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</row>
    <row r="41" spans="1:36" s="8" customFormat="1" ht="20.100000000000001" customHeight="1">
      <c r="A41" s="494"/>
      <c r="B41" s="679"/>
      <c r="C41" s="679"/>
      <c r="D41" s="679"/>
      <c r="E41" s="66"/>
      <c r="F41" s="77" t="s">
        <v>235</v>
      </c>
      <c r="G41" s="91">
        <v>26430</v>
      </c>
      <c r="H41" s="138">
        <v>0.30367952545713534</v>
      </c>
      <c r="I41" s="91">
        <v>26430</v>
      </c>
      <c r="J41" s="138">
        <v>0.3094672801882451</v>
      </c>
      <c r="K41" s="704">
        <v>0</v>
      </c>
      <c r="L41" s="191">
        <v>0</v>
      </c>
      <c r="M41" s="127"/>
      <c r="N41" s="127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1:36" s="640" customFormat="1" ht="20.100000000000001" customHeight="1">
      <c r="A42" s="131" t="s">
        <v>237</v>
      </c>
      <c r="B42" s="132"/>
      <c r="C42" s="132"/>
      <c r="D42" s="132"/>
      <c r="E42" s="132"/>
      <c r="F42" s="113"/>
      <c r="G42" s="111">
        <v>3210000</v>
      </c>
      <c r="H42" s="175">
        <v>36.882757348369445</v>
      </c>
      <c r="I42" s="111">
        <v>3179000</v>
      </c>
      <c r="J42" s="175">
        <v>37.222719777466182</v>
      </c>
      <c r="K42" s="286">
        <v>31000</v>
      </c>
      <c r="L42" s="228">
        <v>0.36297713529457426</v>
      </c>
      <c r="M42" s="638"/>
      <c r="N42" s="638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39"/>
      <c r="AC42" s="639"/>
      <c r="AD42" s="639"/>
      <c r="AE42" s="639"/>
      <c r="AF42" s="639"/>
      <c r="AG42" s="639"/>
      <c r="AH42" s="639"/>
      <c r="AI42" s="639"/>
      <c r="AJ42" s="639"/>
    </row>
    <row r="43" spans="1:36" s="78" customFormat="1" ht="20.100000000000001" customHeight="1">
      <c r="A43" s="494"/>
      <c r="B43" s="56" t="s">
        <v>53</v>
      </c>
      <c r="C43" s="57"/>
      <c r="D43" s="57"/>
      <c r="E43" s="57"/>
      <c r="F43" s="58"/>
      <c r="G43" s="176">
        <v>2644539.5174327041</v>
      </c>
      <c r="H43" s="134">
        <v>30.385641532599518</v>
      </c>
      <c r="I43" s="176">
        <v>2580539.5174327041</v>
      </c>
      <c r="J43" s="134">
        <v>30.215381985553741</v>
      </c>
      <c r="K43" s="176">
        <v>64000</v>
      </c>
      <c r="L43" s="185">
        <v>0.74937215028557269</v>
      </c>
      <c r="M43" s="277"/>
      <c r="N43" s="277"/>
      <c r="O43" s="277"/>
      <c r="P43" s="277"/>
      <c r="Q43" s="277"/>
      <c r="R43" s="277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</row>
    <row r="44" spans="1:36" s="78" customFormat="1" ht="20.100000000000001" customHeight="1">
      <c r="A44" s="494"/>
      <c r="B44" s="679"/>
      <c r="C44" s="59" t="s">
        <v>54</v>
      </c>
      <c r="D44" s="60"/>
      <c r="E44" s="61"/>
      <c r="F44" s="62"/>
      <c r="G44" s="177">
        <v>1092916.207032704</v>
      </c>
      <c r="H44" s="135">
        <v>12.557558649871503</v>
      </c>
      <c r="I44" s="177">
        <v>1092916.207032704</v>
      </c>
      <c r="J44" s="135">
        <v>12.796890127282023</v>
      </c>
      <c r="K44" s="177">
        <v>0</v>
      </c>
      <c r="L44" s="186">
        <v>0</v>
      </c>
      <c r="M44" s="277"/>
      <c r="N44" s="277"/>
      <c r="O44" s="277"/>
      <c r="P44" s="277"/>
      <c r="Q44" s="277"/>
      <c r="R44" s="277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</row>
    <row r="45" spans="1:36" s="78" customFormat="1" ht="20.100000000000001" customHeight="1">
      <c r="A45" s="494"/>
      <c r="B45" s="679"/>
      <c r="C45" s="63"/>
      <c r="D45" s="59" t="s">
        <v>54</v>
      </c>
      <c r="E45" s="61"/>
      <c r="F45" s="62"/>
      <c r="G45" s="177">
        <v>1092916.207032704</v>
      </c>
      <c r="H45" s="135">
        <v>12.557558649871503</v>
      </c>
      <c r="I45" s="177">
        <v>1092916.207032704</v>
      </c>
      <c r="J45" s="135">
        <v>12.796890127282023</v>
      </c>
      <c r="K45" s="177">
        <v>0</v>
      </c>
      <c r="L45" s="186">
        <v>0</v>
      </c>
      <c r="M45" s="277"/>
      <c r="N45" s="277"/>
      <c r="O45" s="277"/>
      <c r="P45" s="277"/>
      <c r="Q45" s="277"/>
      <c r="R45" s="277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</row>
    <row r="46" spans="1:36" s="171" customFormat="1" ht="20.100000000000001" customHeight="1">
      <c r="A46" s="162"/>
      <c r="B46" s="680"/>
      <c r="C46" s="680"/>
      <c r="D46" s="680"/>
      <c r="E46" s="519" t="s">
        <v>52</v>
      </c>
      <c r="F46" s="520"/>
      <c r="G46" s="179">
        <v>1092916.207032704</v>
      </c>
      <c r="H46" s="521">
        <v>12.557558649871503</v>
      </c>
      <c r="I46" s="179">
        <v>1092916.207032704</v>
      </c>
      <c r="J46" s="521">
        <v>12.796890127282023</v>
      </c>
      <c r="K46" s="179">
        <v>0</v>
      </c>
      <c r="L46" s="522">
        <v>0</v>
      </c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</row>
    <row r="47" spans="1:36" s="9" customFormat="1" ht="20.100000000000001" customHeight="1">
      <c r="A47" s="494"/>
      <c r="B47" s="679"/>
      <c r="C47" s="679"/>
      <c r="D47" s="679"/>
      <c r="E47" s="66"/>
      <c r="F47" s="208" t="s">
        <v>55</v>
      </c>
      <c r="G47" s="705">
        <v>786408.83166666667</v>
      </c>
      <c r="H47" s="137">
        <v>9.0358025280300236</v>
      </c>
      <c r="I47" s="705">
        <v>786408.83166666667</v>
      </c>
      <c r="J47" s="137">
        <v>9.2080137060877334</v>
      </c>
      <c r="K47" s="705">
        <v>0</v>
      </c>
      <c r="L47" s="243">
        <v>0</v>
      </c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</row>
    <row r="48" spans="1:36" s="78" customFormat="1" ht="20.100000000000001" customHeight="1">
      <c r="A48" s="494"/>
      <c r="B48" s="679"/>
      <c r="C48" s="679"/>
      <c r="D48" s="679"/>
      <c r="E48" s="66"/>
      <c r="F48" s="62" t="s">
        <v>56</v>
      </c>
      <c r="G48" s="177">
        <v>98783.268661554481</v>
      </c>
      <c r="H48" s="135">
        <v>1.1350153670164802</v>
      </c>
      <c r="I48" s="177">
        <v>98783.268661554481</v>
      </c>
      <c r="J48" s="135">
        <v>1.156647350767914</v>
      </c>
      <c r="K48" s="177">
        <v>0</v>
      </c>
      <c r="L48" s="186">
        <v>0</v>
      </c>
      <c r="M48" s="277"/>
      <c r="N48" s="277"/>
      <c r="O48" s="277"/>
      <c r="P48" s="277"/>
      <c r="Q48" s="277"/>
      <c r="R48" s="277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</row>
    <row r="49" spans="1:29" s="78" customFormat="1" ht="20.100000000000001" customHeight="1">
      <c r="A49" s="494"/>
      <c r="B49" s="679"/>
      <c r="C49" s="679"/>
      <c r="D49" s="679"/>
      <c r="E49" s="66"/>
      <c r="F49" s="62" t="s">
        <v>57</v>
      </c>
      <c r="G49" s="177">
        <v>134746.778704483</v>
      </c>
      <c r="H49" s="135">
        <v>1.548234499199963</v>
      </c>
      <c r="I49" s="177">
        <v>134746.778704483</v>
      </c>
      <c r="J49" s="135">
        <v>1.577741926591135</v>
      </c>
      <c r="K49" s="177">
        <v>0</v>
      </c>
      <c r="L49" s="186">
        <v>0</v>
      </c>
      <c r="M49" s="277"/>
      <c r="N49" s="277"/>
      <c r="O49" s="277"/>
      <c r="P49" s="277"/>
      <c r="Q49" s="277"/>
      <c r="R49" s="277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</row>
    <row r="50" spans="1:29" s="78" customFormat="1" ht="20.100000000000001" customHeight="1">
      <c r="A50" s="494"/>
      <c r="B50" s="679"/>
      <c r="C50" s="678"/>
      <c r="D50" s="678"/>
      <c r="E50" s="67"/>
      <c r="F50" s="62" t="s">
        <v>58</v>
      </c>
      <c r="G50" s="177">
        <v>72977.327999999994</v>
      </c>
      <c r="H50" s="135">
        <v>0.83850625562503645</v>
      </c>
      <c r="I50" s="177">
        <v>72977.327999999994</v>
      </c>
      <c r="J50" s="135">
        <v>0.8544871438352426</v>
      </c>
      <c r="K50" s="177">
        <v>0</v>
      </c>
      <c r="L50" s="186">
        <v>0</v>
      </c>
      <c r="M50" s="277"/>
      <c r="N50" s="277"/>
      <c r="O50" s="277"/>
      <c r="P50" s="277"/>
      <c r="Q50" s="277"/>
      <c r="R50" s="277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</row>
    <row r="51" spans="1:29" s="78" customFormat="1" ht="20.100000000000001" customHeight="1">
      <c r="A51" s="68"/>
      <c r="B51" s="69"/>
      <c r="C51" s="59" t="s">
        <v>59</v>
      </c>
      <c r="D51" s="60"/>
      <c r="E51" s="60"/>
      <c r="F51" s="61"/>
      <c r="G51" s="177">
        <v>1551623.3104000001</v>
      </c>
      <c r="H51" s="135">
        <v>17.828082882728012</v>
      </c>
      <c r="I51" s="177">
        <v>1487623.3104000001</v>
      </c>
      <c r="J51" s="135">
        <v>17.418491858271718</v>
      </c>
      <c r="K51" s="177">
        <v>64000</v>
      </c>
      <c r="L51" s="186">
        <v>0.74937215028557269</v>
      </c>
      <c r="M51" s="277"/>
      <c r="N51" s="277"/>
      <c r="O51" s="277"/>
      <c r="P51" s="277"/>
      <c r="Q51" s="277"/>
      <c r="R51" s="277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</row>
    <row r="52" spans="1:29" s="78" customFormat="1" ht="20.100000000000001" customHeight="1">
      <c r="A52" s="68"/>
      <c r="B52" s="69"/>
      <c r="C52" s="70"/>
      <c r="D52" s="59" t="s">
        <v>59</v>
      </c>
      <c r="E52" s="61"/>
      <c r="F52" s="59"/>
      <c r="G52" s="177">
        <v>1551623.3104000001</v>
      </c>
      <c r="H52" s="135">
        <v>17.828082882728012</v>
      </c>
      <c r="I52" s="177">
        <v>1487623.3104000001</v>
      </c>
      <c r="J52" s="135">
        <v>17.418491858271718</v>
      </c>
      <c r="K52" s="177">
        <v>64000</v>
      </c>
      <c r="L52" s="186">
        <v>0.74937215028557269</v>
      </c>
      <c r="M52" s="277"/>
      <c r="N52" s="277"/>
      <c r="O52" s="277"/>
      <c r="P52" s="277"/>
      <c r="Q52" s="277"/>
      <c r="R52" s="277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</row>
    <row r="53" spans="1:29" s="78" customFormat="1" ht="20.100000000000001" customHeight="1">
      <c r="A53" s="68"/>
      <c r="B53" s="69"/>
      <c r="C53" s="69"/>
      <c r="D53" s="69"/>
      <c r="E53" s="64" t="s">
        <v>60</v>
      </c>
      <c r="F53" s="65"/>
      <c r="G53" s="178">
        <v>1295743.7984</v>
      </c>
      <c r="H53" s="136">
        <v>14.888038661072189</v>
      </c>
      <c r="I53" s="178">
        <v>1262293.7984</v>
      </c>
      <c r="J53" s="136">
        <v>14.780122156236736</v>
      </c>
      <c r="K53" s="178">
        <v>33450</v>
      </c>
      <c r="L53" s="187">
        <v>0.39166403792269378</v>
      </c>
      <c r="M53" s="277"/>
      <c r="N53" s="277"/>
      <c r="O53" s="277"/>
      <c r="P53" s="277"/>
      <c r="Q53" s="277"/>
      <c r="R53" s="277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</row>
    <row r="54" spans="1:29" s="78" customFormat="1" ht="20.100000000000001" customHeight="1">
      <c r="A54" s="68"/>
      <c r="B54" s="69"/>
      <c r="C54" s="69"/>
      <c r="D54" s="69"/>
      <c r="E54" s="71"/>
      <c r="F54" s="72" t="s">
        <v>61</v>
      </c>
      <c r="G54" s="177">
        <v>755066</v>
      </c>
      <c r="H54" s="135">
        <v>8.675674785047951</v>
      </c>
      <c r="I54" s="177">
        <v>761616</v>
      </c>
      <c r="J54" s="135">
        <v>8.917715931435886</v>
      </c>
      <c r="K54" s="177">
        <v>-6550</v>
      </c>
      <c r="L54" s="186">
        <v>-7.6693556005789074E-2</v>
      </c>
      <c r="M54" s="277"/>
      <c r="N54" s="277"/>
      <c r="O54" s="277"/>
      <c r="P54" s="277"/>
      <c r="Q54" s="277"/>
      <c r="R54" s="277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</row>
    <row r="55" spans="1:29" s="78" customFormat="1" ht="20.100000000000001" customHeight="1">
      <c r="A55" s="68"/>
      <c r="B55" s="69"/>
      <c r="C55" s="69"/>
      <c r="D55" s="69"/>
      <c r="E55" s="66"/>
      <c r="F55" s="72" t="s">
        <v>62</v>
      </c>
      <c r="G55" s="177">
        <v>501863.79839999997</v>
      </c>
      <c r="H55" s="135">
        <v>5.7663927409090965</v>
      </c>
      <c r="I55" s="177">
        <v>461863.79839999997</v>
      </c>
      <c r="J55" s="135">
        <v>5.4079354335323471</v>
      </c>
      <c r="K55" s="177">
        <v>40000</v>
      </c>
      <c r="L55" s="186">
        <v>0.46835759392848292</v>
      </c>
      <c r="M55" s="277"/>
      <c r="N55" s="277"/>
      <c r="O55" s="277"/>
      <c r="P55" s="277"/>
      <c r="Q55" s="277"/>
      <c r="R55" s="277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</row>
    <row r="56" spans="1:29" s="78" customFormat="1" ht="20.100000000000001" customHeight="1">
      <c r="A56" s="68"/>
      <c r="B56" s="69"/>
      <c r="C56" s="69"/>
      <c r="D56" s="69"/>
      <c r="E56" s="66"/>
      <c r="F56" s="72" t="s">
        <v>63</v>
      </c>
      <c r="G56" s="177">
        <v>20000</v>
      </c>
      <c r="H56" s="135">
        <v>0.22979911120479404</v>
      </c>
      <c r="I56" s="177">
        <v>20000</v>
      </c>
      <c r="J56" s="135">
        <v>0.23417879696424146</v>
      </c>
      <c r="K56" s="177">
        <v>0</v>
      </c>
      <c r="L56" s="186">
        <v>0</v>
      </c>
      <c r="M56" s="277"/>
      <c r="N56" s="277"/>
      <c r="O56" s="277"/>
      <c r="P56" s="277"/>
      <c r="Q56" s="277"/>
      <c r="R56" s="277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</row>
    <row r="57" spans="1:29" s="78" customFormat="1" ht="20.100000000000001" customHeight="1">
      <c r="A57" s="68"/>
      <c r="B57" s="69"/>
      <c r="C57" s="69"/>
      <c r="D57" s="69"/>
      <c r="E57" s="67"/>
      <c r="F57" s="72" t="s">
        <v>64</v>
      </c>
      <c r="G57" s="177">
        <v>18814</v>
      </c>
      <c r="H57" s="135">
        <v>0.21617202391034976</v>
      </c>
      <c r="I57" s="177">
        <v>18814</v>
      </c>
      <c r="J57" s="135">
        <v>0.22029199430426194</v>
      </c>
      <c r="K57" s="177">
        <v>0</v>
      </c>
      <c r="L57" s="186">
        <v>0</v>
      </c>
      <c r="M57" s="277"/>
      <c r="N57" s="277"/>
      <c r="O57" s="277"/>
      <c r="P57" s="277"/>
      <c r="Q57" s="277"/>
      <c r="R57" s="277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</row>
    <row r="58" spans="1:29" s="78" customFormat="1" ht="20.100000000000001" customHeight="1">
      <c r="A58" s="68"/>
      <c r="B58" s="69"/>
      <c r="C58" s="69"/>
      <c r="D58" s="69"/>
      <c r="E58" s="64" t="s">
        <v>65</v>
      </c>
      <c r="F58" s="65"/>
      <c r="G58" s="178">
        <v>60500</v>
      </c>
      <c r="H58" s="136">
        <v>0.69514231139450189</v>
      </c>
      <c r="I58" s="178">
        <v>60500</v>
      </c>
      <c r="J58" s="136">
        <v>0.70839086081683034</v>
      </c>
      <c r="K58" s="178">
        <v>0</v>
      </c>
      <c r="L58" s="187">
        <v>0</v>
      </c>
      <c r="M58" s="277"/>
      <c r="N58" s="277"/>
      <c r="O58" s="277"/>
      <c r="P58" s="277"/>
      <c r="Q58" s="277"/>
      <c r="R58" s="277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</row>
    <row r="59" spans="1:29" s="78" customFormat="1" ht="20.100000000000001" customHeight="1">
      <c r="A59" s="68"/>
      <c r="B59" s="69"/>
      <c r="C59" s="69"/>
      <c r="D59" s="69"/>
      <c r="E59" s="71"/>
      <c r="F59" s="62" t="s">
        <v>66</v>
      </c>
      <c r="G59" s="177">
        <v>42500</v>
      </c>
      <c r="H59" s="135">
        <v>0.48832311131018735</v>
      </c>
      <c r="I59" s="177">
        <v>42500</v>
      </c>
      <c r="J59" s="135">
        <v>0.49762994354901308</v>
      </c>
      <c r="K59" s="177">
        <v>0</v>
      </c>
      <c r="L59" s="186">
        <v>0</v>
      </c>
      <c r="M59" s="277"/>
      <c r="N59" s="277"/>
      <c r="O59" s="277"/>
      <c r="P59" s="277"/>
      <c r="Q59" s="277"/>
      <c r="R59" s="277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</row>
    <row r="60" spans="1:29" s="78" customFormat="1" ht="20.100000000000001" customHeight="1">
      <c r="A60" s="68"/>
      <c r="B60" s="69"/>
      <c r="C60" s="69"/>
      <c r="D60" s="69"/>
      <c r="E60" s="67"/>
      <c r="F60" s="62" t="s">
        <v>67</v>
      </c>
      <c r="G60" s="177">
        <v>18000</v>
      </c>
      <c r="H60" s="135">
        <v>0.20681920008431462</v>
      </c>
      <c r="I60" s="177">
        <v>18000</v>
      </c>
      <c r="J60" s="135">
        <v>0.21076091726781729</v>
      </c>
      <c r="K60" s="177">
        <v>0</v>
      </c>
      <c r="L60" s="186">
        <v>0</v>
      </c>
      <c r="M60" s="277"/>
      <c r="N60" s="277"/>
      <c r="O60" s="277"/>
      <c r="P60" s="277"/>
      <c r="Q60" s="277"/>
      <c r="R60" s="277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</row>
    <row r="61" spans="1:29" s="78" customFormat="1" ht="20.100000000000001" customHeight="1">
      <c r="A61" s="68"/>
      <c r="B61" s="69"/>
      <c r="C61" s="69"/>
      <c r="D61" s="69"/>
      <c r="E61" s="73" t="s">
        <v>68</v>
      </c>
      <c r="F61" s="65"/>
      <c r="G61" s="178">
        <v>22160</v>
      </c>
      <c r="H61" s="136">
        <v>0.25461741521491177</v>
      </c>
      <c r="I61" s="178">
        <v>22160</v>
      </c>
      <c r="J61" s="136">
        <v>0.25947010703637952</v>
      </c>
      <c r="K61" s="178">
        <v>0</v>
      </c>
      <c r="L61" s="187">
        <v>0</v>
      </c>
      <c r="M61" s="277"/>
      <c r="N61" s="277"/>
      <c r="O61" s="277"/>
      <c r="P61" s="277"/>
      <c r="Q61" s="277"/>
      <c r="R61" s="277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</row>
    <row r="62" spans="1:29" s="78" customFormat="1" ht="20.100000000000001" customHeight="1">
      <c r="A62" s="68"/>
      <c r="B62" s="69"/>
      <c r="C62" s="69"/>
      <c r="D62" s="69"/>
      <c r="E62" s="71"/>
      <c r="F62" s="72" t="s">
        <v>69</v>
      </c>
      <c r="G62" s="177">
        <v>6600</v>
      </c>
      <c r="H62" s="135">
        <v>7.5833706697582021E-2</v>
      </c>
      <c r="I62" s="177">
        <v>6600</v>
      </c>
      <c r="J62" s="135">
        <v>7.7279002998199675E-2</v>
      </c>
      <c r="K62" s="177">
        <v>0</v>
      </c>
      <c r="L62" s="186">
        <v>0</v>
      </c>
      <c r="M62" s="277"/>
      <c r="N62" s="277"/>
      <c r="O62" s="277"/>
      <c r="P62" s="277"/>
      <c r="Q62" s="277"/>
      <c r="R62" s="277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</row>
    <row r="63" spans="1:29" s="78" customFormat="1" ht="20.100000000000001" customHeight="1">
      <c r="A63" s="68"/>
      <c r="B63" s="69"/>
      <c r="C63" s="69"/>
      <c r="D63" s="69"/>
      <c r="E63" s="66"/>
      <c r="F63" s="72" t="s">
        <v>70</v>
      </c>
      <c r="G63" s="177">
        <v>1360</v>
      </c>
      <c r="H63" s="135">
        <v>1.5626339561925995E-2</v>
      </c>
      <c r="I63" s="177">
        <v>1360</v>
      </c>
      <c r="J63" s="135">
        <v>1.5924158193568419E-2</v>
      </c>
      <c r="K63" s="177">
        <v>0</v>
      </c>
      <c r="L63" s="186">
        <v>0</v>
      </c>
      <c r="M63" s="277"/>
      <c r="N63" s="277"/>
      <c r="O63" s="277"/>
      <c r="P63" s="277"/>
      <c r="Q63" s="277"/>
      <c r="R63" s="277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</row>
    <row r="64" spans="1:29" s="613" customFormat="1" ht="20.100000000000001" customHeight="1">
      <c r="A64" s="68"/>
      <c r="B64" s="69"/>
      <c r="C64" s="69"/>
      <c r="D64" s="69"/>
      <c r="E64" s="66"/>
      <c r="F64" s="72" t="s">
        <v>71</v>
      </c>
      <c r="G64" s="177">
        <v>10000</v>
      </c>
      <c r="H64" s="135">
        <v>0.11489955560239702</v>
      </c>
      <c r="I64" s="177">
        <v>10000</v>
      </c>
      <c r="J64" s="135">
        <v>0.11708939848212073</v>
      </c>
      <c r="K64" s="177">
        <v>0</v>
      </c>
      <c r="L64" s="186">
        <v>0</v>
      </c>
      <c r="M64" s="76"/>
      <c r="N64" s="76"/>
      <c r="O64" s="76"/>
      <c r="P64" s="76"/>
      <c r="Q64" s="76"/>
      <c r="R64" s="76"/>
      <c r="S64" s="624"/>
      <c r="T64" s="624"/>
      <c r="U64" s="624"/>
      <c r="V64" s="624"/>
      <c r="W64" s="624"/>
      <c r="X64" s="624"/>
      <c r="Y64" s="624"/>
      <c r="Z64" s="624"/>
      <c r="AA64" s="624"/>
      <c r="AB64" s="624"/>
      <c r="AC64" s="624"/>
    </row>
    <row r="65" spans="1:29" s="78" customFormat="1" ht="20.100000000000001" customHeight="1">
      <c r="A65" s="68"/>
      <c r="B65" s="69"/>
      <c r="C65" s="69"/>
      <c r="D65" s="69"/>
      <c r="E65" s="67"/>
      <c r="F65" s="75" t="s">
        <v>72</v>
      </c>
      <c r="G65" s="705">
        <v>4200</v>
      </c>
      <c r="H65" s="135">
        <v>4.8257813353006745E-2</v>
      </c>
      <c r="I65" s="705">
        <v>4200</v>
      </c>
      <c r="J65" s="137">
        <v>4.9177547362490706E-2</v>
      </c>
      <c r="K65" s="177">
        <v>0</v>
      </c>
      <c r="L65" s="186">
        <v>0</v>
      </c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s="78" customFormat="1" ht="20.100000000000001" customHeight="1">
      <c r="A66" s="68"/>
      <c r="B66" s="69"/>
      <c r="C66" s="69"/>
      <c r="D66" s="69"/>
      <c r="E66" s="64" t="s">
        <v>73</v>
      </c>
      <c r="F66" s="65"/>
      <c r="G66" s="178">
        <v>32280</v>
      </c>
      <c r="H66" s="136">
        <v>0.37089576548453757</v>
      </c>
      <c r="I66" s="178">
        <v>32280</v>
      </c>
      <c r="J66" s="136">
        <v>0.37796457830028568</v>
      </c>
      <c r="K66" s="178">
        <v>0</v>
      </c>
      <c r="L66" s="187">
        <v>0</v>
      </c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s="78" customFormat="1" ht="20.100000000000001" customHeight="1">
      <c r="A67" s="68"/>
      <c r="B67" s="69"/>
      <c r="C67" s="69"/>
      <c r="D67" s="69"/>
      <c r="E67" s="71"/>
      <c r="F67" s="62" t="s">
        <v>74</v>
      </c>
      <c r="G67" s="177">
        <v>2400</v>
      </c>
      <c r="H67" s="135">
        <v>2.7575893344575286E-2</v>
      </c>
      <c r="I67" s="177">
        <v>2400</v>
      </c>
      <c r="J67" s="135">
        <v>2.8101455635708976E-2</v>
      </c>
      <c r="K67" s="177">
        <v>0</v>
      </c>
      <c r="L67" s="186">
        <v>0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s="423" customFormat="1" ht="20.100000000000001" customHeight="1">
      <c r="A68" s="96"/>
      <c r="B68" s="97"/>
      <c r="C68" s="97"/>
      <c r="D68" s="97"/>
      <c r="E68" s="163"/>
      <c r="F68" s="133" t="s">
        <v>75</v>
      </c>
      <c r="G68" s="184">
        <v>29880</v>
      </c>
      <c r="H68" s="140">
        <v>0.34331987213996229</v>
      </c>
      <c r="I68" s="184">
        <v>29880</v>
      </c>
      <c r="J68" s="140">
        <v>0.3498631226645767</v>
      </c>
      <c r="K68" s="184">
        <v>0</v>
      </c>
      <c r="L68" s="265">
        <v>0</v>
      </c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</row>
    <row r="69" spans="1:29" s="78" customFormat="1" ht="20.100000000000001" customHeight="1">
      <c r="A69" s="68"/>
      <c r="B69" s="69"/>
      <c r="C69" s="69"/>
      <c r="D69" s="69"/>
      <c r="E69" s="73" t="s">
        <v>76</v>
      </c>
      <c r="F69" s="83"/>
      <c r="G69" s="182">
        <v>6036</v>
      </c>
      <c r="H69" s="139">
        <v>6.9353371761606844E-2</v>
      </c>
      <c r="I69" s="182">
        <v>6036</v>
      </c>
      <c r="J69" s="139">
        <v>7.0675160923808072E-2</v>
      </c>
      <c r="K69" s="182">
        <v>0</v>
      </c>
      <c r="L69" s="190">
        <v>0</v>
      </c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s="78" customFormat="1" ht="20.100000000000001" customHeight="1">
      <c r="A70" s="68"/>
      <c r="B70" s="69"/>
      <c r="C70" s="69"/>
      <c r="D70" s="69"/>
      <c r="E70" s="71"/>
      <c r="F70" s="62" t="s">
        <v>77</v>
      </c>
      <c r="G70" s="177">
        <v>6036</v>
      </c>
      <c r="H70" s="135">
        <v>6.9353371761606844E-2</v>
      </c>
      <c r="I70" s="177">
        <v>6036</v>
      </c>
      <c r="J70" s="135">
        <v>7.0675160923808072E-2</v>
      </c>
      <c r="K70" s="177">
        <v>0</v>
      </c>
      <c r="L70" s="186">
        <v>0</v>
      </c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s="613" customFormat="1" ht="20.100000000000001" customHeight="1">
      <c r="A71" s="68"/>
      <c r="B71" s="69"/>
      <c r="C71" s="69"/>
      <c r="D71" s="69"/>
      <c r="E71" s="64" t="s">
        <v>78</v>
      </c>
      <c r="F71" s="65"/>
      <c r="G71" s="178">
        <v>45500.51200000001</v>
      </c>
      <c r="H71" s="136">
        <v>0.52279886084815341</v>
      </c>
      <c r="I71" s="178">
        <v>65932.512000000017</v>
      </c>
      <c r="J71" s="136">
        <v>0.77199981704952092</v>
      </c>
      <c r="K71" s="178">
        <v>-20432.000000000007</v>
      </c>
      <c r="L71" s="187">
        <v>-0.23923705897866912</v>
      </c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s="78" customFormat="1" ht="20.100000000000001" customHeight="1">
      <c r="A72" s="68"/>
      <c r="B72" s="69"/>
      <c r="C72" s="69"/>
      <c r="D72" s="69"/>
      <c r="E72" s="66"/>
      <c r="F72" s="198" t="s">
        <v>79</v>
      </c>
      <c r="G72" s="199">
        <v>1000</v>
      </c>
      <c r="H72" s="135">
        <v>1.1489955560239701E-2</v>
      </c>
      <c r="I72" s="199">
        <v>1000</v>
      </c>
      <c r="J72" s="391">
        <v>1.1708939848212073E-2</v>
      </c>
      <c r="K72" s="177">
        <v>0</v>
      </c>
      <c r="L72" s="186">
        <v>0</v>
      </c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s="485" customFormat="1" ht="20.100000000000001" customHeight="1">
      <c r="A73" s="68"/>
      <c r="B73" s="69"/>
      <c r="C73" s="69"/>
      <c r="D73" s="69"/>
      <c r="E73" s="67"/>
      <c r="F73" s="62" t="s">
        <v>80</v>
      </c>
      <c r="G73" s="177">
        <v>44500.51200000001</v>
      </c>
      <c r="H73" s="135">
        <v>0.51130890528791362</v>
      </c>
      <c r="I73" s="177">
        <v>64932.51200000001</v>
      </c>
      <c r="J73" s="135">
        <v>0.76029087720130861</v>
      </c>
      <c r="K73" s="177">
        <v>-20432</v>
      </c>
      <c r="L73" s="186">
        <v>-0.23923705897866909</v>
      </c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</row>
    <row r="74" spans="1:29" s="613" customFormat="1" ht="20.100000000000001" customHeight="1">
      <c r="A74" s="68"/>
      <c r="B74" s="69"/>
      <c r="C74" s="69"/>
      <c r="D74" s="69"/>
      <c r="E74" s="73" t="s">
        <v>81</v>
      </c>
      <c r="F74" s="83"/>
      <c r="G74" s="182">
        <v>18442</v>
      </c>
      <c r="H74" s="139">
        <v>0.21189776044194059</v>
      </c>
      <c r="I74" s="182">
        <v>7480</v>
      </c>
      <c r="J74" s="139">
        <v>8.7582870064626311E-2</v>
      </c>
      <c r="K74" s="182">
        <v>10962</v>
      </c>
      <c r="L74" s="190">
        <v>0.12835339861610073</v>
      </c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78" customFormat="1" ht="20.100000000000001" customHeight="1">
      <c r="A75" s="68"/>
      <c r="B75" s="69"/>
      <c r="C75" s="69"/>
      <c r="D75" s="69"/>
      <c r="E75" s="71"/>
      <c r="F75" s="62" t="s">
        <v>82</v>
      </c>
      <c r="G75" s="177">
        <v>18442</v>
      </c>
      <c r="H75" s="135">
        <v>0.21189776044194059</v>
      </c>
      <c r="I75" s="177">
        <v>7480</v>
      </c>
      <c r="J75" s="135">
        <v>8.7582870064626311E-2</v>
      </c>
      <c r="K75" s="177">
        <v>10962</v>
      </c>
      <c r="L75" s="186">
        <v>0.12835339861610073</v>
      </c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s="485" customFormat="1" ht="20.100000000000001" customHeight="1">
      <c r="A76" s="68"/>
      <c r="B76" s="69"/>
      <c r="C76" s="69"/>
      <c r="D76" s="69"/>
      <c r="E76" s="73" t="s">
        <v>83</v>
      </c>
      <c r="F76" s="83"/>
      <c r="G76" s="182">
        <v>70961</v>
      </c>
      <c r="H76" s="139">
        <v>0.81533873651016953</v>
      </c>
      <c r="I76" s="182">
        <v>30941</v>
      </c>
      <c r="J76" s="139">
        <v>0.36228630784352972</v>
      </c>
      <c r="K76" s="182">
        <v>40020</v>
      </c>
      <c r="L76" s="187">
        <v>0.46859177272544716</v>
      </c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</row>
    <row r="77" spans="1:29" s="78" customFormat="1" ht="20.100000000000001" customHeight="1">
      <c r="A77" s="68"/>
      <c r="B77" s="69"/>
      <c r="C77" s="69"/>
      <c r="D77" s="69"/>
      <c r="E77" s="164"/>
      <c r="F77" s="198" t="s">
        <v>84</v>
      </c>
      <c r="G77" s="199">
        <v>70961</v>
      </c>
      <c r="H77" s="391">
        <v>0.81533873651016953</v>
      </c>
      <c r="I77" s="199">
        <v>30941</v>
      </c>
      <c r="J77" s="391">
        <v>0.36228630784352972</v>
      </c>
      <c r="K77" s="199">
        <v>40020</v>
      </c>
      <c r="L77" s="186">
        <v>0.46859177272544716</v>
      </c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s="78" customFormat="1" ht="20.100000000000001" customHeight="1">
      <c r="A78" s="494"/>
      <c r="B78" s="165" t="s">
        <v>85</v>
      </c>
      <c r="C78" s="166"/>
      <c r="D78" s="166"/>
      <c r="E78" s="166"/>
      <c r="F78" s="167"/>
      <c r="G78" s="183">
        <v>0</v>
      </c>
      <c r="H78" s="169">
        <v>0</v>
      </c>
      <c r="I78" s="183">
        <v>33000</v>
      </c>
      <c r="J78" s="169">
        <v>0.38639501499099838</v>
      </c>
      <c r="K78" s="183">
        <v>-33000</v>
      </c>
      <c r="L78" s="192">
        <v>-0.38639501499099838</v>
      </c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s="78" customFormat="1" ht="20.100000000000001" customHeight="1">
      <c r="A79" s="494"/>
      <c r="B79" s="679"/>
      <c r="C79" s="59" t="s">
        <v>86</v>
      </c>
      <c r="D79" s="60"/>
      <c r="E79" s="60"/>
      <c r="F79" s="201"/>
      <c r="G79" s="177">
        <v>0</v>
      </c>
      <c r="H79" s="135">
        <v>0</v>
      </c>
      <c r="I79" s="177">
        <v>33000</v>
      </c>
      <c r="J79" s="135">
        <v>0.38639501499099838</v>
      </c>
      <c r="K79" s="177">
        <v>-33000</v>
      </c>
      <c r="L79" s="186">
        <v>-0.38639501499099838</v>
      </c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s="78" customFormat="1" ht="20.100000000000001" customHeight="1">
      <c r="A80" s="494"/>
      <c r="B80" s="679"/>
      <c r="C80" s="63"/>
      <c r="D80" s="59" t="s">
        <v>86</v>
      </c>
      <c r="E80" s="60"/>
      <c r="F80" s="201"/>
      <c r="G80" s="177">
        <v>0</v>
      </c>
      <c r="H80" s="135">
        <v>0</v>
      </c>
      <c r="I80" s="177">
        <v>33000</v>
      </c>
      <c r="J80" s="135">
        <v>0.38639501499099838</v>
      </c>
      <c r="K80" s="177">
        <v>-33000</v>
      </c>
      <c r="L80" s="186">
        <v>-0.38639501499099838</v>
      </c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s="485" customFormat="1" ht="20.100000000000001" customHeight="1">
      <c r="A81" s="68"/>
      <c r="B81" s="69"/>
      <c r="C81" s="69"/>
      <c r="D81" s="69"/>
      <c r="E81" s="202" t="s">
        <v>87</v>
      </c>
      <c r="F81" s="203" t="s">
        <v>86</v>
      </c>
      <c r="G81" s="178">
        <v>0</v>
      </c>
      <c r="H81" s="136">
        <v>0</v>
      </c>
      <c r="I81" s="178">
        <v>33000</v>
      </c>
      <c r="J81" s="136">
        <v>0.38639501499099838</v>
      </c>
      <c r="K81" s="178">
        <v>-33000</v>
      </c>
      <c r="L81" s="187">
        <v>-0.38639501499099838</v>
      </c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</row>
    <row r="82" spans="1:29" s="78" customFormat="1" ht="20.100000000000001" customHeight="1">
      <c r="A82" s="68"/>
      <c r="B82" s="69"/>
      <c r="C82" s="69"/>
      <c r="D82" s="69"/>
      <c r="E82" s="164"/>
      <c r="F82" s="198" t="s">
        <v>88</v>
      </c>
      <c r="G82" s="199">
        <v>0</v>
      </c>
      <c r="H82" s="391">
        <v>0</v>
      </c>
      <c r="I82" s="199">
        <v>33000</v>
      </c>
      <c r="J82" s="391">
        <v>0.38639501499099838</v>
      </c>
      <c r="K82" s="199">
        <v>-33000</v>
      </c>
      <c r="L82" s="186">
        <v>-0.38639501499099838</v>
      </c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s="613" customFormat="1" ht="20.100000000000001" customHeight="1">
      <c r="A83" s="68"/>
      <c r="B83" s="165" t="s">
        <v>198</v>
      </c>
      <c r="C83" s="166"/>
      <c r="D83" s="166"/>
      <c r="E83" s="166"/>
      <c r="F83" s="204"/>
      <c r="G83" s="183">
        <v>565460</v>
      </c>
      <c r="H83" s="169">
        <v>6.497110271093141</v>
      </c>
      <c r="I83" s="183">
        <v>565460</v>
      </c>
      <c r="J83" s="169">
        <v>6.6209371265699977</v>
      </c>
      <c r="K83" s="183">
        <v>0</v>
      </c>
      <c r="L83" s="185">
        <v>0</v>
      </c>
      <c r="M83" s="76"/>
      <c r="N83" s="76"/>
      <c r="O83" s="76"/>
      <c r="P83" s="76"/>
      <c r="Q83" s="76"/>
      <c r="R83" s="76"/>
      <c r="S83" s="624"/>
      <c r="T83" s="624"/>
      <c r="U83" s="624"/>
      <c r="V83" s="624"/>
      <c r="W83" s="624"/>
      <c r="X83" s="624"/>
      <c r="Y83" s="624"/>
      <c r="Z83" s="624"/>
      <c r="AA83" s="624"/>
      <c r="AB83" s="624"/>
      <c r="AC83" s="624"/>
    </row>
    <row r="84" spans="1:29" s="78" customFormat="1" ht="20.100000000000001" customHeight="1">
      <c r="A84" s="68"/>
      <c r="B84" s="205"/>
      <c r="C84" s="59" t="s">
        <v>197</v>
      </c>
      <c r="D84" s="60"/>
      <c r="E84" s="61"/>
      <c r="F84" s="59"/>
      <c r="G84" s="177">
        <v>65460</v>
      </c>
      <c r="H84" s="135">
        <v>0.75213249097329093</v>
      </c>
      <c r="I84" s="177">
        <v>65460</v>
      </c>
      <c r="J84" s="135">
        <v>0.76646720246396227</v>
      </c>
      <c r="K84" s="177">
        <v>0</v>
      </c>
      <c r="L84" s="186">
        <v>0</v>
      </c>
      <c r="M84" s="277"/>
      <c r="N84" s="277"/>
      <c r="O84" s="277"/>
      <c r="P84" s="277"/>
      <c r="Q84" s="277"/>
      <c r="R84" s="277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</row>
    <row r="85" spans="1:29" s="78" customFormat="1" ht="20.100000000000001" customHeight="1">
      <c r="A85" s="494"/>
      <c r="B85" s="205"/>
      <c r="C85" s="679"/>
      <c r="D85" s="202" t="s">
        <v>91</v>
      </c>
      <c r="E85" s="206"/>
      <c r="F85" s="202"/>
      <c r="G85" s="178">
        <v>2300</v>
      </c>
      <c r="H85" s="136">
        <v>2.6426897788551312E-2</v>
      </c>
      <c r="I85" s="178">
        <v>2300</v>
      </c>
      <c r="J85" s="136">
        <v>2.6930561650887766E-2</v>
      </c>
      <c r="K85" s="178">
        <v>0</v>
      </c>
      <c r="L85" s="187">
        <v>0</v>
      </c>
      <c r="M85" s="277"/>
      <c r="N85" s="277"/>
      <c r="O85" s="277"/>
      <c r="P85" s="277"/>
      <c r="Q85" s="277"/>
      <c r="R85" s="277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</row>
    <row r="86" spans="1:29" s="78" customFormat="1" ht="20.100000000000001" customHeight="1">
      <c r="A86" s="68"/>
      <c r="B86" s="69"/>
      <c r="C86" s="69"/>
      <c r="D86" s="69"/>
      <c r="E86" s="67" t="s">
        <v>60</v>
      </c>
      <c r="F86" s="62"/>
      <c r="G86" s="177">
        <v>2300</v>
      </c>
      <c r="H86" s="135">
        <v>2.6426897788551312E-2</v>
      </c>
      <c r="I86" s="177">
        <v>2300</v>
      </c>
      <c r="J86" s="135">
        <v>2.6930561650887766E-2</v>
      </c>
      <c r="K86" s="177">
        <v>0</v>
      </c>
      <c r="L86" s="186">
        <v>0</v>
      </c>
      <c r="M86" s="277">
        <v>2300</v>
      </c>
      <c r="N86" s="277"/>
      <c r="O86" s="277"/>
      <c r="P86" s="277"/>
      <c r="Q86" s="277"/>
      <c r="R86" s="277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</row>
    <row r="87" spans="1:29" s="78" customFormat="1" ht="20.100000000000001" customHeight="1">
      <c r="A87" s="68"/>
      <c r="B87" s="69"/>
      <c r="C87" s="69"/>
      <c r="D87" s="69"/>
      <c r="E87" s="207"/>
      <c r="F87" s="72" t="s">
        <v>61</v>
      </c>
      <c r="G87" s="177">
        <v>2300</v>
      </c>
      <c r="H87" s="135">
        <v>2.6426897788551312E-2</v>
      </c>
      <c r="I87" s="177">
        <v>2300</v>
      </c>
      <c r="J87" s="135">
        <v>2.6930561650887766E-2</v>
      </c>
      <c r="K87" s="177">
        <v>0</v>
      </c>
      <c r="L87" s="186">
        <v>0</v>
      </c>
      <c r="M87" s="277"/>
      <c r="N87" s="277"/>
      <c r="O87" s="277"/>
      <c r="P87" s="277"/>
      <c r="Q87" s="277"/>
      <c r="R87" s="277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</row>
    <row r="88" spans="1:29" s="613" customFormat="1" ht="20.100000000000001" customHeight="1">
      <c r="A88" s="494"/>
      <c r="B88" s="205"/>
      <c r="C88" s="679"/>
      <c r="D88" s="202" t="s">
        <v>92</v>
      </c>
      <c r="E88" s="206"/>
      <c r="F88" s="202"/>
      <c r="G88" s="178">
        <v>38160</v>
      </c>
      <c r="H88" s="136">
        <v>0.43845670417874699</v>
      </c>
      <c r="I88" s="178">
        <v>38160</v>
      </c>
      <c r="J88" s="136">
        <v>0.44681314460777272</v>
      </c>
      <c r="K88" s="178">
        <v>0</v>
      </c>
      <c r="L88" s="187">
        <v>0</v>
      </c>
      <c r="M88" s="76"/>
      <c r="N88" s="76"/>
      <c r="O88" s="76"/>
      <c r="P88" s="76"/>
      <c r="Q88" s="76"/>
      <c r="R88" s="76"/>
      <c r="S88" s="624"/>
      <c r="T88" s="624"/>
      <c r="U88" s="624"/>
      <c r="V88" s="624"/>
      <c r="W88" s="624"/>
      <c r="X88" s="624"/>
      <c r="Y88" s="624"/>
      <c r="Z88" s="624"/>
      <c r="AA88" s="624"/>
      <c r="AB88" s="624"/>
      <c r="AC88" s="624"/>
    </row>
    <row r="89" spans="1:29" s="78" customFormat="1" ht="20.100000000000001" customHeight="1">
      <c r="A89" s="68"/>
      <c r="B89" s="69"/>
      <c r="C89" s="69"/>
      <c r="D89" s="69"/>
      <c r="E89" s="67" t="s">
        <v>52</v>
      </c>
      <c r="F89" s="208"/>
      <c r="G89" s="705">
        <v>38160</v>
      </c>
      <c r="H89" s="137">
        <v>0.43845670417874699</v>
      </c>
      <c r="I89" s="705">
        <v>38160</v>
      </c>
      <c r="J89" s="137">
        <v>0.44681314460777272</v>
      </c>
      <c r="K89" s="704">
        <v>0</v>
      </c>
      <c r="L89" s="186">
        <v>0</v>
      </c>
      <c r="M89" s="277"/>
      <c r="N89" s="277"/>
      <c r="O89" s="277"/>
      <c r="P89" s="277"/>
      <c r="Q89" s="277"/>
      <c r="R89" s="277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</row>
    <row r="90" spans="1:29" s="423" customFormat="1" ht="20.100000000000001" customHeight="1">
      <c r="A90" s="96"/>
      <c r="B90" s="97"/>
      <c r="C90" s="97"/>
      <c r="D90" s="97"/>
      <c r="E90" s="280"/>
      <c r="F90" s="398" t="s">
        <v>57</v>
      </c>
      <c r="G90" s="184">
        <v>38160</v>
      </c>
      <c r="H90" s="140">
        <v>0.43845670417874699</v>
      </c>
      <c r="I90" s="184">
        <v>38160</v>
      </c>
      <c r="J90" s="140">
        <v>0.44681314460777272</v>
      </c>
      <c r="K90" s="184">
        <v>0</v>
      </c>
      <c r="L90" s="265">
        <v>0</v>
      </c>
      <c r="M90" s="399"/>
      <c r="N90" s="399"/>
      <c r="O90" s="399"/>
      <c r="P90" s="399"/>
      <c r="Q90" s="399"/>
      <c r="R90" s="399"/>
      <c r="S90" s="641"/>
      <c r="T90" s="641"/>
      <c r="U90" s="641"/>
      <c r="V90" s="641"/>
      <c r="W90" s="641"/>
      <c r="X90" s="641"/>
      <c r="Y90" s="641"/>
      <c r="Z90" s="641"/>
      <c r="AA90" s="641"/>
      <c r="AB90" s="641"/>
      <c r="AC90" s="641"/>
    </row>
    <row r="91" spans="1:29" s="613" customFormat="1" ht="20.100000000000001" customHeight="1">
      <c r="A91" s="68"/>
      <c r="B91" s="210"/>
      <c r="C91" s="210"/>
      <c r="D91" s="211" t="s">
        <v>93</v>
      </c>
      <c r="E91" s="212"/>
      <c r="F91" s="211"/>
      <c r="G91" s="182">
        <v>25000</v>
      </c>
      <c r="H91" s="139">
        <v>0.28724888900599255</v>
      </c>
      <c r="I91" s="182">
        <v>25000</v>
      </c>
      <c r="J91" s="139">
        <v>0.2927234962053018</v>
      </c>
      <c r="K91" s="182">
        <v>0</v>
      </c>
      <c r="L91" s="190">
        <v>0</v>
      </c>
      <c r="M91" s="76"/>
      <c r="N91" s="76"/>
      <c r="O91" s="76"/>
      <c r="P91" s="76"/>
      <c r="Q91" s="76"/>
      <c r="R91" s="76"/>
      <c r="S91" s="624"/>
      <c r="T91" s="624"/>
      <c r="U91" s="624"/>
      <c r="V91" s="624"/>
      <c r="W91" s="624"/>
      <c r="X91" s="624"/>
      <c r="Y91" s="624"/>
      <c r="Z91" s="624"/>
      <c r="AA91" s="624"/>
      <c r="AB91" s="624"/>
      <c r="AC91" s="624"/>
    </row>
    <row r="92" spans="1:29" s="613" customFormat="1" ht="20.100000000000001" customHeight="1">
      <c r="A92" s="68"/>
      <c r="B92" s="210"/>
      <c r="C92" s="210"/>
      <c r="D92" s="69"/>
      <c r="E92" s="67" t="s">
        <v>60</v>
      </c>
      <c r="F92" s="62"/>
      <c r="G92" s="177">
        <v>25000</v>
      </c>
      <c r="H92" s="135">
        <v>0.28724888900599255</v>
      </c>
      <c r="I92" s="177">
        <v>25000</v>
      </c>
      <c r="J92" s="135">
        <v>0.2927234962053018</v>
      </c>
      <c r="K92" s="177">
        <v>0</v>
      </c>
      <c r="L92" s="186">
        <v>0</v>
      </c>
      <c r="M92" s="76"/>
      <c r="N92" s="76"/>
      <c r="O92" s="76"/>
      <c r="P92" s="76"/>
      <c r="Q92" s="76"/>
      <c r="R92" s="76"/>
      <c r="S92" s="624"/>
      <c r="T92" s="624"/>
      <c r="U92" s="624"/>
      <c r="V92" s="624"/>
      <c r="W92" s="624"/>
      <c r="X92" s="624"/>
      <c r="Y92" s="624"/>
      <c r="Z92" s="624"/>
      <c r="AA92" s="624"/>
      <c r="AB92" s="624"/>
      <c r="AC92" s="624"/>
    </row>
    <row r="93" spans="1:29" s="613" customFormat="1" ht="20.100000000000001" customHeight="1">
      <c r="A93" s="68"/>
      <c r="B93" s="210"/>
      <c r="C93" s="210"/>
      <c r="D93" s="69"/>
      <c r="E93" s="207"/>
      <c r="F93" s="72" t="s">
        <v>61</v>
      </c>
      <c r="G93" s="177">
        <v>25000</v>
      </c>
      <c r="H93" s="135">
        <v>0.28724888900599255</v>
      </c>
      <c r="I93" s="177">
        <v>25000</v>
      </c>
      <c r="J93" s="135">
        <v>0.2927234962053018</v>
      </c>
      <c r="K93" s="177">
        <v>0</v>
      </c>
      <c r="L93" s="186">
        <v>0</v>
      </c>
      <c r="M93" s="76"/>
      <c r="N93" s="76"/>
      <c r="O93" s="76"/>
      <c r="P93" s="76"/>
      <c r="Q93" s="76"/>
      <c r="R93" s="76"/>
      <c r="S93" s="624"/>
      <c r="T93" s="624"/>
      <c r="U93" s="624"/>
      <c r="V93" s="624"/>
      <c r="W93" s="624"/>
      <c r="X93" s="624"/>
      <c r="Y93" s="624"/>
      <c r="Z93" s="624"/>
      <c r="AA93" s="624"/>
      <c r="AB93" s="624"/>
      <c r="AC93" s="624"/>
    </row>
    <row r="94" spans="1:29" s="78" customFormat="1" ht="20.100000000000001" customHeight="1">
      <c r="A94" s="68"/>
      <c r="B94" s="205"/>
      <c r="C94" s="59" t="s">
        <v>96</v>
      </c>
      <c r="D94" s="60"/>
      <c r="E94" s="61"/>
      <c r="F94" s="59"/>
      <c r="G94" s="177">
        <v>500000</v>
      </c>
      <c r="H94" s="135">
        <v>5.7449777801198509</v>
      </c>
      <c r="I94" s="177">
        <v>500000</v>
      </c>
      <c r="J94" s="135">
        <v>5.8544699241060361</v>
      </c>
      <c r="K94" s="177">
        <v>0</v>
      </c>
      <c r="L94" s="186">
        <v>0</v>
      </c>
      <c r="M94" s="277"/>
      <c r="N94" s="277"/>
      <c r="O94" s="277"/>
      <c r="P94" s="277"/>
      <c r="Q94" s="277"/>
      <c r="R94" s="277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</row>
    <row r="95" spans="1:29" s="78" customFormat="1" ht="20.100000000000001" customHeight="1">
      <c r="A95" s="494"/>
      <c r="B95" s="205"/>
      <c r="C95" s="679"/>
      <c r="D95" s="211" t="s">
        <v>94</v>
      </c>
      <c r="E95" s="212"/>
      <c r="F95" s="211"/>
      <c r="G95" s="182">
        <v>400000</v>
      </c>
      <c r="H95" s="139">
        <v>4.5959822240958808</v>
      </c>
      <c r="I95" s="182">
        <v>400000</v>
      </c>
      <c r="J95" s="139">
        <v>4.6835759392848288</v>
      </c>
      <c r="K95" s="182">
        <v>0</v>
      </c>
      <c r="L95" s="187">
        <v>0</v>
      </c>
      <c r="M95" s="277"/>
      <c r="N95" s="277"/>
      <c r="O95" s="277"/>
      <c r="P95" s="277"/>
      <c r="Q95" s="277"/>
      <c r="R95" s="277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</row>
    <row r="96" spans="1:29" s="78" customFormat="1" ht="20.100000000000001" customHeight="1">
      <c r="A96" s="68"/>
      <c r="B96" s="69"/>
      <c r="C96" s="69"/>
      <c r="D96" s="213"/>
      <c r="E96" s="207" t="s">
        <v>81</v>
      </c>
      <c r="F96" s="62"/>
      <c r="G96" s="177">
        <v>400000</v>
      </c>
      <c r="H96" s="135">
        <v>4.5959822240958808</v>
      </c>
      <c r="I96" s="177">
        <v>400000</v>
      </c>
      <c r="J96" s="135">
        <v>4.6835759392848288</v>
      </c>
      <c r="K96" s="177">
        <v>0</v>
      </c>
      <c r="L96" s="186">
        <v>0</v>
      </c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7" spans="1:29" s="78" customFormat="1" ht="20.100000000000001" customHeight="1">
      <c r="A97" s="68"/>
      <c r="B97" s="69"/>
      <c r="C97" s="69"/>
      <c r="D97" s="214"/>
      <c r="E97" s="67"/>
      <c r="F97" s="208" t="s">
        <v>82</v>
      </c>
      <c r="G97" s="705">
        <v>400000</v>
      </c>
      <c r="H97" s="137">
        <v>4.5959822240958808</v>
      </c>
      <c r="I97" s="705">
        <v>400000</v>
      </c>
      <c r="J97" s="137">
        <v>4.6835759392848288</v>
      </c>
      <c r="K97" s="705">
        <v>0</v>
      </c>
      <c r="L97" s="186">
        <v>0</v>
      </c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</row>
    <row r="98" spans="1:29" s="78" customFormat="1" ht="20.100000000000001" customHeight="1">
      <c r="A98" s="494"/>
      <c r="B98" s="205"/>
      <c r="C98" s="679"/>
      <c r="D98" s="202" t="s">
        <v>95</v>
      </c>
      <c r="E98" s="206"/>
      <c r="F98" s="202"/>
      <c r="G98" s="178">
        <v>100000</v>
      </c>
      <c r="H98" s="136">
        <v>1.1489955560239702</v>
      </c>
      <c r="I98" s="178">
        <v>100000</v>
      </c>
      <c r="J98" s="136">
        <v>1.1708939848212072</v>
      </c>
      <c r="K98" s="178">
        <v>0</v>
      </c>
      <c r="L98" s="187">
        <v>0</v>
      </c>
      <c r="M98" s="277"/>
      <c r="N98" s="277"/>
      <c r="O98" s="277"/>
      <c r="P98" s="277"/>
      <c r="Q98" s="277"/>
      <c r="R98" s="277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</row>
    <row r="99" spans="1:29" s="78" customFormat="1" ht="20.100000000000001" customHeight="1">
      <c r="A99" s="68"/>
      <c r="B99" s="69"/>
      <c r="C99" s="69"/>
      <c r="D99" s="69"/>
      <c r="E99" s="207" t="s">
        <v>83</v>
      </c>
      <c r="F99" s="62"/>
      <c r="G99" s="177">
        <v>100000</v>
      </c>
      <c r="H99" s="135">
        <v>1.1489955560239702</v>
      </c>
      <c r="I99" s="177">
        <v>100000</v>
      </c>
      <c r="J99" s="135">
        <v>1.1708939848212072</v>
      </c>
      <c r="K99" s="177">
        <v>0</v>
      </c>
      <c r="L99" s="186">
        <v>0</v>
      </c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</row>
    <row r="100" spans="1:29" s="423" customFormat="1" ht="20.100000000000001" customHeight="1">
      <c r="A100" s="96"/>
      <c r="B100" s="97"/>
      <c r="C100" s="97"/>
      <c r="D100" s="97"/>
      <c r="E100" s="280"/>
      <c r="F100" s="133" t="s">
        <v>84</v>
      </c>
      <c r="G100" s="184">
        <v>100000</v>
      </c>
      <c r="H100" s="140">
        <v>1.1489955560239702</v>
      </c>
      <c r="I100" s="184">
        <v>100000</v>
      </c>
      <c r="J100" s="140">
        <v>1.1708939848212072</v>
      </c>
      <c r="K100" s="184">
        <v>0</v>
      </c>
      <c r="L100" s="265">
        <v>0</v>
      </c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</row>
    <row r="101" spans="1:29" s="554" customFormat="1" ht="20.100000000000001" customHeight="1">
      <c r="A101" s="523" t="s">
        <v>200</v>
      </c>
      <c r="B101" s="524"/>
      <c r="C101" s="524"/>
      <c r="D101" s="524"/>
      <c r="E101" s="524"/>
      <c r="F101" s="524"/>
      <c r="G101" s="525">
        <v>3813400</v>
      </c>
      <c r="H101" s="518">
        <v>43.81579653341808</v>
      </c>
      <c r="I101" s="525">
        <v>3717800</v>
      </c>
      <c r="J101" s="631">
        <v>43.531496567682844</v>
      </c>
      <c r="K101" s="525">
        <v>95600</v>
      </c>
      <c r="L101" s="526">
        <v>1.1193746494890739</v>
      </c>
      <c r="M101" s="157"/>
      <c r="N101" s="157"/>
      <c r="O101" s="157"/>
      <c r="P101" s="157"/>
      <c r="Q101" s="157"/>
    </row>
    <row r="102" spans="1:29" s="31" customFormat="1" ht="20.100000000000001" customHeight="1">
      <c r="A102" s="495"/>
      <c r="B102" s="229" t="s">
        <v>101</v>
      </c>
      <c r="C102" s="230"/>
      <c r="D102" s="229"/>
      <c r="E102" s="229"/>
      <c r="F102" s="229"/>
      <c r="G102" s="268">
        <v>969380</v>
      </c>
      <c r="H102" s="392">
        <v>11.138133120985163</v>
      </c>
      <c r="I102" s="269">
        <v>914780</v>
      </c>
      <c r="J102" s="231">
        <v>10.71110399434744</v>
      </c>
      <c r="K102" s="269">
        <v>54600</v>
      </c>
      <c r="L102" s="232">
        <v>0.63930811571237911</v>
      </c>
      <c r="M102" s="12"/>
      <c r="N102" s="12"/>
      <c r="O102" s="12"/>
      <c r="P102" s="12"/>
      <c r="Q102" s="12"/>
    </row>
    <row r="103" spans="1:29" s="31" customFormat="1" ht="20.100000000000001" customHeight="1">
      <c r="A103" s="495"/>
      <c r="B103" s="7"/>
      <c r="C103" s="233" t="s">
        <v>53</v>
      </c>
      <c r="D103" s="234"/>
      <c r="E103" s="234"/>
      <c r="F103" s="234"/>
      <c r="G103" s="177">
        <v>629580</v>
      </c>
      <c r="H103" s="151">
        <v>7.2338462216157113</v>
      </c>
      <c r="I103" s="177">
        <v>595580</v>
      </c>
      <c r="J103" s="135">
        <v>6.9736103947981469</v>
      </c>
      <c r="K103" s="177">
        <v>34000</v>
      </c>
      <c r="L103" s="186">
        <v>0.39810395483921046</v>
      </c>
      <c r="M103" s="12"/>
      <c r="N103" s="12"/>
      <c r="O103" s="12"/>
      <c r="P103" s="12"/>
      <c r="Q103" s="12"/>
    </row>
    <row r="104" spans="1:29" s="31" customFormat="1" ht="20.100000000000001" customHeight="1">
      <c r="A104" s="495"/>
      <c r="B104" s="7"/>
      <c r="C104" s="7"/>
      <c r="D104" s="233" t="s">
        <v>54</v>
      </c>
      <c r="E104" s="233"/>
      <c r="F104" s="233"/>
      <c r="G104" s="177">
        <v>395383</v>
      </c>
      <c r="H104" s="151">
        <v>4.5429330992742534</v>
      </c>
      <c r="I104" s="177">
        <v>393406</v>
      </c>
      <c r="J104" s="135">
        <v>4.6063671899257184</v>
      </c>
      <c r="K104" s="177">
        <v>1977</v>
      </c>
      <c r="L104" s="186">
        <v>2.3148574079915267E-2</v>
      </c>
      <c r="M104" s="12"/>
      <c r="N104" s="12"/>
      <c r="O104" s="12"/>
      <c r="P104" s="12"/>
      <c r="Q104" s="12"/>
    </row>
    <row r="105" spans="1:29" s="31" customFormat="1" ht="20.100000000000001" customHeight="1">
      <c r="A105" s="495"/>
      <c r="B105" s="7"/>
      <c r="C105" s="7"/>
      <c r="D105" s="7"/>
      <c r="E105" s="235" t="s">
        <v>52</v>
      </c>
      <c r="F105" s="235"/>
      <c r="G105" s="178">
        <v>395383</v>
      </c>
      <c r="H105" s="236">
        <v>4.5429330992742534</v>
      </c>
      <c r="I105" s="237">
        <v>393406</v>
      </c>
      <c r="J105" s="236">
        <v>4.6063671899257184</v>
      </c>
      <c r="K105" s="237">
        <v>1977</v>
      </c>
      <c r="L105" s="238">
        <v>2.3148574079915267E-2</v>
      </c>
      <c r="M105" s="12"/>
      <c r="N105" s="12"/>
      <c r="O105" s="12"/>
      <c r="P105" s="12"/>
      <c r="Q105" s="12"/>
    </row>
    <row r="106" spans="1:29" s="31" customFormat="1" ht="20.100000000000001" customHeight="1">
      <c r="A106" s="495"/>
      <c r="B106" s="7"/>
      <c r="C106" s="7"/>
      <c r="D106" s="7"/>
      <c r="E106" s="7"/>
      <c r="F106" s="239" t="s">
        <v>55</v>
      </c>
      <c r="G106" s="240">
        <v>237092</v>
      </c>
      <c r="H106" s="151">
        <v>2.7241765436883512</v>
      </c>
      <c r="I106" s="573">
        <v>236608</v>
      </c>
      <c r="J106" s="135">
        <v>2.7704288396057621</v>
      </c>
      <c r="K106" s="181">
        <v>484</v>
      </c>
      <c r="L106" s="186">
        <v>5.6671268865346432E-3</v>
      </c>
      <c r="M106" s="12"/>
      <c r="N106" s="12"/>
      <c r="O106" s="12"/>
      <c r="P106" s="12"/>
      <c r="Q106" s="12"/>
    </row>
    <row r="107" spans="1:29" s="31" customFormat="1" ht="20.100000000000001" customHeight="1">
      <c r="A107" s="495"/>
      <c r="B107" s="7"/>
      <c r="C107" s="7"/>
      <c r="D107" s="7"/>
      <c r="E107" s="7"/>
      <c r="F107" s="239" t="s">
        <v>56</v>
      </c>
      <c r="G107" s="241">
        <v>51136</v>
      </c>
      <c r="H107" s="151">
        <v>0.58755036752841738</v>
      </c>
      <c r="I107" s="574">
        <v>51136</v>
      </c>
      <c r="J107" s="135">
        <v>0.59874834807817257</v>
      </c>
      <c r="K107" s="181">
        <v>0</v>
      </c>
      <c r="L107" s="186">
        <v>0</v>
      </c>
      <c r="M107" s="12"/>
      <c r="N107" s="12"/>
      <c r="O107" s="12"/>
      <c r="P107" s="12"/>
      <c r="Q107" s="12"/>
    </row>
    <row r="108" spans="1:29" s="31" customFormat="1" ht="20.100000000000001" customHeight="1">
      <c r="A108" s="495"/>
      <c r="B108" s="7"/>
      <c r="C108" s="7"/>
      <c r="D108" s="7"/>
      <c r="E108" s="7"/>
      <c r="F108" s="239" t="s">
        <v>102</v>
      </c>
      <c r="G108" s="241">
        <v>107155</v>
      </c>
      <c r="H108" s="151">
        <v>1.2312061880574852</v>
      </c>
      <c r="I108" s="575">
        <v>105662</v>
      </c>
      <c r="J108" s="135">
        <v>1.2371900022417841</v>
      </c>
      <c r="K108" s="181">
        <v>1493</v>
      </c>
      <c r="L108" s="186">
        <v>1.7481447193380625E-2</v>
      </c>
      <c r="M108" s="12"/>
      <c r="N108" s="12"/>
      <c r="O108" s="12"/>
      <c r="P108" s="12"/>
      <c r="Q108" s="12"/>
    </row>
    <row r="109" spans="1:29" s="554" customFormat="1" ht="20.100000000000001" customHeight="1">
      <c r="A109" s="495"/>
      <c r="B109" s="7"/>
      <c r="C109" s="7"/>
      <c r="D109" s="233" t="s">
        <v>59</v>
      </c>
      <c r="E109" s="233"/>
      <c r="F109" s="233"/>
      <c r="G109" s="177">
        <v>234197</v>
      </c>
      <c r="H109" s="151">
        <v>2.6909131223414575</v>
      </c>
      <c r="I109" s="177">
        <v>202174</v>
      </c>
      <c r="J109" s="135">
        <v>2.3672432048724277</v>
      </c>
      <c r="K109" s="177">
        <v>32023</v>
      </c>
      <c r="L109" s="186">
        <v>0.37495538075929519</v>
      </c>
      <c r="M109" s="157"/>
      <c r="N109" s="157"/>
      <c r="O109" s="157"/>
      <c r="P109" s="157"/>
      <c r="Q109" s="157"/>
    </row>
    <row r="110" spans="1:29" s="557" customFormat="1" ht="20.100000000000001" customHeight="1">
      <c r="A110" s="495"/>
      <c r="B110" s="7"/>
      <c r="C110" s="7"/>
      <c r="D110" s="7"/>
      <c r="E110" s="405" t="s">
        <v>60</v>
      </c>
      <c r="F110" s="405"/>
      <c r="G110" s="182">
        <v>138705</v>
      </c>
      <c r="H110" s="394">
        <v>1.593714285983048</v>
      </c>
      <c r="I110" s="182">
        <v>113977</v>
      </c>
      <c r="J110" s="394">
        <v>1.3345498370796673</v>
      </c>
      <c r="K110" s="182">
        <v>24728</v>
      </c>
      <c r="L110" s="310">
        <v>0.28953866456658811</v>
      </c>
      <c r="M110" s="11"/>
      <c r="N110" s="11"/>
      <c r="O110" s="11"/>
      <c r="P110" s="11"/>
      <c r="Q110" s="11"/>
    </row>
    <row r="111" spans="1:29" s="557" customFormat="1" ht="20.100000000000001" customHeight="1">
      <c r="A111" s="495"/>
      <c r="B111" s="7"/>
      <c r="C111" s="7"/>
      <c r="D111" s="7"/>
      <c r="E111" s="7"/>
      <c r="F111" s="244" t="s">
        <v>61</v>
      </c>
      <c r="G111" s="241">
        <v>87371</v>
      </c>
      <c r="H111" s="151">
        <v>1.0038889072537029</v>
      </c>
      <c r="I111" s="574">
        <v>70800</v>
      </c>
      <c r="J111" s="135">
        <v>0.82899294125341472</v>
      </c>
      <c r="K111" s="181">
        <v>16571</v>
      </c>
      <c r="L111" s="186">
        <v>0.19402884222472225</v>
      </c>
      <c r="M111" s="11"/>
      <c r="N111" s="11"/>
      <c r="O111" s="11"/>
      <c r="P111" s="11"/>
      <c r="Q111" s="11"/>
    </row>
    <row r="112" spans="1:29" s="558" customFormat="1" ht="20.100000000000001" customHeight="1">
      <c r="A112" s="160"/>
      <c r="B112" s="161"/>
      <c r="C112" s="161"/>
      <c r="D112" s="161"/>
      <c r="E112" s="161"/>
      <c r="F112" s="97" t="s">
        <v>62</v>
      </c>
      <c r="G112" s="402">
        <v>40534</v>
      </c>
      <c r="H112" s="351">
        <v>0.46573385867875611</v>
      </c>
      <c r="I112" s="576">
        <v>31477</v>
      </c>
      <c r="J112" s="401">
        <v>0.36856229960217141</v>
      </c>
      <c r="K112" s="403">
        <v>9057</v>
      </c>
      <c r="L112" s="404">
        <v>0.10604786820525673</v>
      </c>
      <c r="M112" s="45"/>
      <c r="N112" s="45"/>
      <c r="O112" s="45"/>
      <c r="P112" s="45"/>
      <c r="Q112" s="45"/>
    </row>
    <row r="113" spans="1:17" s="31" customFormat="1" ht="20.100000000000001" customHeight="1">
      <c r="A113" s="495"/>
      <c r="B113" s="7"/>
      <c r="C113" s="7"/>
      <c r="D113" s="7"/>
      <c r="E113" s="7"/>
      <c r="F113" s="214" t="s">
        <v>103</v>
      </c>
      <c r="G113" s="242">
        <v>10800</v>
      </c>
      <c r="H113" s="147">
        <v>0.12409152005058877</v>
      </c>
      <c r="I113" s="577">
        <v>11700</v>
      </c>
      <c r="J113" s="137">
        <v>0.13699459622408125</v>
      </c>
      <c r="K113" s="180">
        <v>-900</v>
      </c>
      <c r="L113" s="243">
        <v>-1.0538045863390865E-2</v>
      </c>
      <c r="M113" s="12"/>
      <c r="N113" s="12"/>
      <c r="O113" s="12"/>
      <c r="P113" s="12"/>
      <c r="Q113" s="12"/>
    </row>
    <row r="114" spans="1:17" s="31" customFormat="1" ht="20.100000000000001" customHeight="1">
      <c r="A114" s="495"/>
      <c r="B114" s="7"/>
      <c r="C114" s="7"/>
      <c r="D114" s="7"/>
      <c r="E114" s="235" t="s">
        <v>104</v>
      </c>
      <c r="F114" s="235"/>
      <c r="G114" s="178">
        <v>25009</v>
      </c>
      <c r="H114" s="236">
        <v>0.28735229860603467</v>
      </c>
      <c r="I114" s="237">
        <v>31500</v>
      </c>
      <c r="J114" s="236">
        <v>0.36883160521868025</v>
      </c>
      <c r="K114" s="237">
        <v>-6491</v>
      </c>
      <c r="L114" s="238">
        <v>-7.6002728554744561E-2</v>
      </c>
      <c r="M114" s="12"/>
      <c r="N114" s="12"/>
      <c r="O114" s="12"/>
      <c r="P114" s="12"/>
      <c r="Q114" s="12"/>
    </row>
    <row r="115" spans="1:17" s="31" customFormat="1" ht="20.100000000000001" customHeight="1">
      <c r="A115" s="495"/>
      <c r="B115" s="7"/>
      <c r="C115" s="7"/>
      <c r="D115" s="7"/>
      <c r="E115" s="7"/>
      <c r="F115" s="239" t="s">
        <v>66</v>
      </c>
      <c r="G115" s="241">
        <v>25009</v>
      </c>
      <c r="H115" s="151">
        <v>0.28735229860603467</v>
      </c>
      <c r="I115" s="574">
        <v>21000</v>
      </c>
      <c r="J115" s="135">
        <v>0.24588773681245352</v>
      </c>
      <c r="K115" s="181">
        <v>4009</v>
      </c>
      <c r="L115" s="186">
        <v>4.6941139851482197E-2</v>
      </c>
      <c r="M115" s="12"/>
      <c r="N115" s="12"/>
      <c r="O115" s="12"/>
      <c r="P115" s="12"/>
      <c r="Q115" s="12"/>
    </row>
    <row r="116" spans="1:17" s="31" customFormat="1" ht="20.100000000000001" customHeight="1">
      <c r="A116" s="495"/>
      <c r="B116" s="7"/>
      <c r="C116" s="7"/>
      <c r="D116" s="7"/>
      <c r="E116" s="7"/>
      <c r="F116" s="239" t="s">
        <v>67</v>
      </c>
      <c r="G116" s="241">
        <v>0</v>
      </c>
      <c r="H116" s="151">
        <v>0</v>
      </c>
      <c r="I116" s="574">
        <v>10500</v>
      </c>
      <c r="J116" s="135">
        <v>0.12294386840622676</v>
      </c>
      <c r="K116" s="181">
        <v>-10500</v>
      </c>
      <c r="L116" s="186">
        <v>-0.12294386840622676</v>
      </c>
      <c r="M116" s="12"/>
      <c r="N116" s="12"/>
      <c r="O116" s="12"/>
      <c r="P116" s="12"/>
      <c r="Q116" s="12"/>
    </row>
    <row r="117" spans="1:17" s="31" customFormat="1" ht="20.100000000000001" customHeight="1">
      <c r="A117" s="495"/>
      <c r="B117" s="7"/>
      <c r="C117" s="7"/>
      <c r="D117" s="7"/>
      <c r="E117" s="235" t="s">
        <v>68</v>
      </c>
      <c r="F117" s="235"/>
      <c r="G117" s="245">
        <v>20416</v>
      </c>
      <c r="H117" s="236">
        <v>0.23457893271785374</v>
      </c>
      <c r="I117" s="237">
        <v>20240</v>
      </c>
      <c r="J117" s="236">
        <v>0.23698894252781236</v>
      </c>
      <c r="K117" s="237">
        <v>176</v>
      </c>
      <c r="L117" s="238">
        <v>2.0607734132853249E-3</v>
      </c>
      <c r="M117" s="12"/>
      <c r="N117" s="12"/>
      <c r="O117" s="12"/>
      <c r="P117" s="12"/>
      <c r="Q117" s="12"/>
    </row>
    <row r="118" spans="1:17" s="31" customFormat="1" ht="20.100000000000001" customHeight="1">
      <c r="A118" s="495"/>
      <c r="B118" s="7"/>
      <c r="C118" s="7"/>
      <c r="D118" s="7"/>
      <c r="E118" s="7"/>
      <c r="F118" s="244" t="s">
        <v>69</v>
      </c>
      <c r="G118" s="241">
        <v>6600</v>
      </c>
      <c r="H118" s="151">
        <v>7.5833706697582021E-2</v>
      </c>
      <c r="I118" s="574">
        <v>6600</v>
      </c>
      <c r="J118" s="135">
        <v>7.7279002998199675E-2</v>
      </c>
      <c r="K118" s="181">
        <v>0</v>
      </c>
      <c r="L118" s="186">
        <v>0</v>
      </c>
      <c r="M118" s="12"/>
      <c r="N118" s="12"/>
      <c r="O118" s="12"/>
      <c r="P118" s="12"/>
      <c r="Q118" s="12"/>
    </row>
    <row r="119" spans="1:17" s="31" customFormat="1" ht="20.100000000000001" customHeight="1">
      <c r="A119" s="495"/>
      <c r="B119" s="7"/>
      <c r="C119" s="7"/>
      <c r="D119" s="7"/>
      <c r="E119" s="7"/>
      <c r="F119" s="244" t="s">
        <v>70</v>
      </c>
      <c r="G119" s="241">
        <v>816</v>
      </c>
      <c r="H119" s="151">
        <v>9.3758037371555972E-3</v>
      </c>
      <c r="I119" s="574">
        <v>640</v>
      </c>
      <c r="J119" s="135">
        <v>7.4937215028557259E-3</v>
      </c>
      <c r="K119" s="181">
        <v>176</v>
      </c>
      <c r="L119" s="186">
        <v>2.0607734132853249E-3</v>
      </c>
      <c r="M119" s="12"/>
      <c r="N119" s="12"/>
      <c r="O119" s="12"/>
      <c r="P119" s="12"/>
      <c r="Q119" s="12"/>
    </row>
    <row r="120" spans="1:17" s="31" customFormat="1" ht="20.100000000000001" customHeight="1">
      <c r="A120" s="495"/>
      <c r="B120" s="7"/>
      <c r="C120" s="7"/>
      <c r="D120" s="7"/>
      <c r="E120" s="7"/>
      <c r="F120" s="244" t="s">
        <v>71</v>
      </c>
      <c r="G120" s="241">
        <v>10000</v>
      </c>
      <c r="H120" s="151">
        <v>0.11489955560239702</v>
      </c>
      <c r="I120" s="574">
        <v>10000</v>
      </c>
      <c r="J120" s="135">
        <v>0.11708939848212073</v>
      </c>
      <c r="K120" s="181">
        <v>0</v>
      </c>
      <c r="L120" s="186">
        <v>0</v>
      </c>
      <c r="M120" s="12"/>
      <c r="N120" s="12"/>
      <c r="O120" s="12"/>
      <c r="P120" s="12"/>
      <c r="Q120" s="12"/>
    </row>
    <row r="121" spans="1:17" s="31" customFormat="1" ht="20.100000000000001" customHeight="1">
      <c r="A121" s="495"/>
      <c r="B121" s="7"/>
      <c r="C121" s="7"/>
      <c r="D121" s="7"/>
      <c r="E121" s="7"/>
      <c r="F121" s="244" t="s">
        <v>72</v>
      </c>
      <c r="G121" s="241">
        <v>3000</v>
      </c>
      <c r="H121" s="151">
        <v>3.4469866680719108E-2</v>
      </c>
      <c r="I121" s="574">
        <v>3000</v>
      </c>
      <c r="J121" s="135">
        <v>3.5126819544636215E-2</v>
      </c>
      <c r="K121" s="181">
        <v>0</v>
      </c>
      <c r="L121" s="186">
        <v>0</v>
      </c>
      <c r="M121" s="12"/>
      <c r="N121" s="12"/>
      <c r="O121" s="12"/>
      <c r="P121" s="12"/>
      <c r="Q121" s="12"/>
    </row>
    <row r="122" spans="1:17" s="31" customFormat="1" ht="20.100000000000001" customHeight="1">
      <c r="A122" s="495"/>
      <c r="B122" s="7"/>
      <c r="C122" s="7"/>
      <c r="D122" s="7"/>
      <c r="E122" s="235" t="s">
        <v>73</v>
      </c>
      <c r="F122" s="235"/>
      <c r="G122" s="178">
        <v>12140</v>
      </c>
      <c r="H122" s="236">
        <v>0.13948806050130996</v>
      </c>
      <c r="I122" s="237">
        <v>12140</v>
      </c>
      <c r="J122" s="236">
        <v>0.14214652975729458</v>
      </c>
      <c r="K122" s="237">
        <v>0</v>
      </c>
      <c r="L122" s="238">
        <v>0</v>
      </c>
      <c r="M122" s="12"/>
      <c r="N122" s="12"/>
      <c r="O122" s="12"/>
      <c r="P122" s="12"/>
      <c r="Q122" s="12"/>
    </row>
    <row r="123" spans="1:17" s="31" customFormat="1" ht="20.100000000000001" customHeight="1">
      <c r="A123" s="495"/>
      <c r="B123" s="7"/>
      <c r="C123" s="7"/>
      <c r="D123" s="7"/>
      <c r="E123" s="7"/>
      <c r="F123" s="239" t="s">
        <v>74</v>
      </c>
      <c r="G123" s="241">
        <v>1200</v>
      </c>
      <c r="H123" s="151">
        <v>1.3787946672287643E-2</v>
      </c>
      <c r="I123" s="574">
        <v>1200</v>
      </c>
      <c r="J123" s="135">
        <v>1.4050727817854488E-2</v>
      </c>
      <c r="K123" s="181">
        <v>0</v>
      </c>
      <c r="L123" s="186">
        <v>0</v>
      </c>
      <c r="M123" s="12"/>
      <c r="N123" s="12"/>
      <c r="O123" s="12"/>
      <c r="P123" s="12"/>
      <c r="Q123" s="12"/>
    </row>
    <row r="124" spans="1:17" s="31" customFormat="1" ht="20.100000000000001" customHeight="1">
      <c r="A124" s="495"/>
      <c r="B124" s="7"/>
      <c r="C124" s="7"/>
      <c r="D124" s="7"/>
      <c r="E124" s="7"/>
      <c r="F124" s="239" t="s">
        <v>75</v>
      </c>
      <c r="G124" s="241">
        <v>10940</v>
      </c>
      <c r="H124" s="151">
        <v>0.12570011382902235</v>
      </c>
      <c r="I124" s="574">
        <v>10940</v>
      </c>
      <c r="J124" s="135">
        <v>0.12809580193944009</v>
      </c>
      <c r="K124" s="181">
        <v>0</v>
      </c>
      <c r="L124" s="186">
        <v>0</v>
      </c>
      <c r="M124" s="12"/>
      <c r="N124" s="12"/>
      <c r="O124" s="12"/>
      <c r="P124" s="12"/>
      <c r="Q124" s="12"/>
    </row>
    <row r="125" spans="1:17" s="31" customFormat="1" ht="20.100000000000001" customHeight="1">
      <c r="A125" s="495"/>
      <c r="B125" s="7"/>
      <c r="C125" s="7"/>
      <c r="D125" s="7"/>
      <c r="E125" s="235" t="s">
        <v>78</v>
      </c>
      <c r="F125" s="235"/>
      <c r="G125" s="178">
        <v>11227</v>
      </c>
      <c r="H125" s="236">
        <v>0.12899773107481113</v>
      </c>
      <c r="I125" s="237">
        <v>24317</v>
      </c>
      <c r="J125" s="236">
        <v>0.28472629028897295</v>
      </c>
      <c r="K125" s="237">
        <v>-13090</v>
      </c>
      <c r="L125" s="238">
        <v>-0.15327002261309602</v>
      </c>
      <c r="M125" s="12"/>
      <c r="N125" s="12"/>
      <c r="O125" s="12"/>
      <c r="P125" s="12"/>
      <c r="Q125" s="12"/>
    </row>
    <row r="126" spans="1:17" s="31" customFormat="1" ht="20.100000000000001" customHeight="1">
      <c r="A126" s="495"/>
      <c r="B126" s="7"/>
      <c r="C126" s="7"/>
      <c r="D126" s="7"/>
      <c r="E126" s="7"/>
      <c r="F126" s="239" t="s">
        <v>79</v>
      </c>
      <c r="G126" s="241">
        <v>0</v>
      </c>
      <c r="H126" s="151">
        <v>0</v>
      </c>
      <c r="I126" s="578">
        <v>1380</v>
      </c>
      <c r="J126" s="135">
        <v>1.6158336990532662E-2</v>
      </c>
      <c r="K126" s="181">
        <v>-1380</v>
      </c>
      <c r="L126" s="186">
        <v>-1.6158336990532662E-2</v>
      </c>
      <c r="M126" s="12"/>
      <c r="N126" s="12"/>
      <c r="O126" s="12"/>
      <c r="P126" s="12"/>
      <c r="Q126" s="12"/>
    </row>
    <row r="127" spans="1:17" s="31" customFormat="1" ht="20.100000000000001" customHeight="1">
      <c r="A127" s="495"/>
      <c r="B127" s="7"/>
      <c r="C127" s="7"/>
      <c r="D127" s="7"/>
      <c r="E127" s="7"/>
      <c r="F127" s="239" t="s">
        <v>80</v>
      </c>
      <c r="G127" s="241">
        <v>11227</v>
      </c>
      <c r="H127" s="151">
        <v>0.12899773107481113</v>
      </c>
      <c r="I127" s="579">
        <v>22937</v>
      </c>
      <c r="J127" s="135">
        <v>0.2685679532984403</v>
      </c>
      <c r="K127" s="181">
        <v>-11710</v>
      </c>
      <c r="L127" s="186">
        <v>-0.13711168562256337</v>
      </c>
      <c r="M127" s="12"/>
      <c r="N127" s="12"/>
      <c r="O127" s="12"/>
      <c r="P127" s="12"/>
      <c r="Q127" s="12"/>
    </row>
    <row r="128" spans="1:17" s="31" customFormat="1" ht="20.100000000000001" customHeight="1">
      <c r="A128" s="495"/>
      <c r="B128" s="7"/>
      <c r="C128" s="7"/>
      <c r="D128" s="7"/>
      <c r="E128" s="235" t="s">
        <v>81</v>
      </c>
      <c r="F128" s="235"/>
      <c r="G128" s="178">
        <v>26700</v>
      </c>
      <c r="H128" s="236">
        <v>0.3067818134584</v>
      </c>
      <c r="I128" s="237">
        <v>0</v>
      </c>
      <c r="J128" s="236">
        <v>0</v>
      </c>
      <c r="K128" s="237">
        <v>26700</v>
      </c>
      <c r="L128" s="238">
        <v>0.31262869394726234</v>
      </c>
      <c r="M128" s="12"/>
      <c r="N128" s="12"/>
      <c r="O128" s="12"/>
      <c r="P128" s="12"/>
      <c r="Q128" s="12"/>
    </row>
    <row r="129" spans="1:17" s="31" customFormat="1" ht="20.100000000000001" customHeight="1">
      <c r="A129" s="495"/>
      <c r="B129" s="7"/>
      <c r="C129" s="7"/>
      <c r="D129" s="7"/>
      <c r="E129" s="7"/>
      <c r="F129" s="239" t="s">
        <v>82</v>
      </c>
      <c r="G129" s="241">
        <v>26700</v>
      </c>
      <c r="H129" s="151">
        <v>0.3067818134584</v>
      </c>
      <c r="I129" s="578"/>
      <c r="J129" s="135">
        <v>0</v>
      </c>
      <c r="K129" s="181">
        <v>26700</v>
      </c>
      <c r="L129" s="186">
        <v>0.31262869394726234</v>
      </c>
      <c r="M129" s="12"/>
      <c r="N129" s="12"/>
      <c r="O129" s="12"/>
      <c r="P129" s="12"/>
      <c r="Q129" s="12"/>
    </row>
    <row r="130" spans="1:17" s="31" customFormat="1" ht="20.100000000000001" customHeight="1">
      <c r="A130" s="495"/>
      <c r="B130" s="7"/>
      <c r="C130" s="233" t="s">
        <v>105</v>
      </c>
      <c r="D130" s="234"/>
      <c r="E130" s="234"/>
      <c r="F130" s="234"/>
      <c r="G130" s="177">
        <v>339800</v>
      </c>
      <c r="H130" s="151">
        <v>3.9042868993694504</v>
      </c>
      <c r="I130" s="181">
        <v>319200</v>
      </c>
      <c r="J130" s="135">
        <v>3.7374935995492935</v>
      </c>
      <c r="K130" s="181">
        <v>20600</v>
      </c>
      <c r="L130" s="186">
        <v>0.24120416087316868</v>
      </c>
      <c r="M130" s="12"/>
      <c r="N130" s="12"/>
      <c r="O130" s="12"/>
      <c r="P130" s="12"/>
      <c r="Q130" s="12"/>
    </row>
    <row r="131" spans="1:17" s="31" customFormat="1" ht="20.100000000000001" customHeight="1">
      <c r="A131" s="495"/>
      <c r="B131" s="7"/>
      <c r="C131" s="7"/>
      <c r="D131" s="233" t="s">
        <v>59</v>
      </c>
      <c r="E131" s="233"/>
      <c r="F131" s="233"/>
      <c r="G131" s="177">
        <v>339800</v>
      </c>
      <c r="H131" s="151">
        <v>3.9042868993694504</v>
      </c>
      <c r="I131" s="177">
        <v>319200</v>
      </c>
      <c r="J131" s="135">
        <v>3.7374935995492935</v>
      </c>
      <c r="K131" s="177">
        <v>20600</v>
      </c>
      <c r="L131" s="186">
        <v>0.24120416087316868</v>
      </c>
      <c r="M131" s="12"/>
      <c r="N131" s="12"/>
      <c r="O131" s="12"/>
      <c r="P131" s="12"/>
      <c r="Q131" s="12"/>
    </row>
    <row r="132" spans="1:17" s="31" customFormat="1" ht="20.100000000000001" customHeight="1">
      <c r="A132" s="495"/>
      <c r="B132" s="7"/>
      <c r="C132" s="7"/>
      <c r="D132" s="7"/>
      <c r="E132" s="235" t="s">
        <v>60</v>
      </c>
      <c r="F132" s="235"/>
      <c r="G132" s="178">
        <v>339800</v>
      </c>
      <c r="H132" s="236">
        <v>3.9042868993694504</v>
      </c>
      <c r="I132" s="237">
        <v>319200</v>
      </c>
      <c r="J132" s="236">
        <v>3.7374935995492935</v>
      </c>
      <c r="K132" s="237">
        <v>20600</v>
      </c>
      <c r="L132" s="238">
        <v>0.24120416087316868</v>
      </c>
      <c r="M132" s="12"/>
      <c r="N132" s="12"/>
      <c r="O132" s="12"/>
      <c r="P132" s="12"/>
      <c r="Q132" s="12"/>
    </row>
    <row r="133" spans="1:17" s="554" customFormat="1" ht="20.100000000000001" customHeight="1">
      <c r="A133" s="495"/>
      <c r="B133" s="252"/>
      <c r="C133" s="252"/>
      <c r="D133" s="252"/>
      <c r="E133" s="233"/>
      <c r="F133" s="244" t="s">
        <v>63</v>
      </c>
      <c r="G133" s="177">
        <v>339800</v>
      </c>
      <c r="H133" s="151">
        <v>3.9042868993694504</v>
      </c>
      <c r="I133" s="491">
        <v>319200</v>
      </c>
      <c r="J133" s="135">
        <v>3.7374935995492935</v>
      </c>
      <c r="K133" s="181">
        <v>20600</v>
      </c>
      <c r="L133" s="186">
        <v>0.24120416087316868</v>
      </c>
      <c r="M133" s="157"/>
      <c r="N133" s="157"/>
      <c r="O133" s="157"/>
      <c r="P133" s="157"/>
      <c r="Q133" s="157"/>
    </row>
    <row r="134" spans="1:17" s="558" customFormat="1" ht="20.100000000000001" customHeight="1">
      <c r="A134" s="160"/>
      <c r="B134" s="642" t="s">
        <v>106</v>
      </c>
      <c r="C134" s="643"/>
      <c r="D134" s="642"/>
      <c r="E134" s="642"/>
      <c r="F134" s="642"/>
      <c r="G134" s="644">
        <v>720690</v>
      </c>
      <c r="H134" s="645">
        <v>8.2806960727091514</v>
      </c>
      <c r="I134" s="646">
        <v>714690</v>
      </c>
      <c r="J134" s="645">
        <v>8.3682622201186856</v>
      </c>
      <c r="K134" s="647">
        <v>6000</v>
      </c>
      <c r="L134" s="725">
        <v>7.0253639089272429E-2</v>
      </c>
      <c r="M134" s="45"/>
      <c r="N134" s="45"/>
      <c r="O134" s="45"/>
      <c r="P134" s="45"/>
      <c r="Q134" s="45"/>
    </row>
    <row r="135" spans="1:17" s="557" customFormat="1" ht="20.100000000000001" customHeight="1">
      <c r="A135" s="495"/>
      <c r="B135" s="41"/>
      <c r="C135" s="252" t="s">
        <v>53</v>
      </c>
      <c r="D135" s="253"/>
      <c r="E135" s="253"/>
      <c r="F135" s="253"/>
      <c r="G135" s="705">
        <v>454855</v>
      </c>
      <c r="H135" s="147">
        <v>5.2262637363528288</v>
      </c>
      <c r="I135" s="703">
        <v>442855</v>
      </c>
      <c r="J135" s="137">
        <v>5.1853625564799577</v>
      </c>
      <c r="K135" s="705">
        <v>12000</v>
      </c>
      <c r="L135" s="243">
        <v>0.14050727817854486</v>
      </c>
      <c r="M135" s="11"/>
      <c r="N135" s="11"/>
      <c r="O135" s="11"/>
      <c r="P135" s="11"/>
      <c r="Q135" s="11"/>
    </row>
    <row r="136" spans="1:17" s="554" customFormat="1" ht="20.100000000000001" customHeight="1">
      <c r="A136" s="495"/>
      <c r="B136" s="7"/>
      <c r="C136" s="7"/>
      <c r="D136" s="252" t="s">
        <v>54</v>
      </c>
      <c r="E136" s="252"/>
      <c r="F136" s="252"/>
      <c r="G136" s="705">
        <v>363602</v>
      </c>
      <c r="H136" s="147">
        <v>4.1777708216142759</v>
      </c>
      <c r="I136" s="703">
        <v>367960</v>
      </c>
      <c r="J136" s="137">
        <v>4.3084215065481146</v>
      </c>
      <c r="K136" s="705">
        <v>-4358</v>
      </c>
      <c r="L136" s="243">
        <v>-5.1027559858508216E-2</v>
      </c>
      <c r="M136" s="157"/>
      <c r="N136" s="157"/>
      <c r="O136" s="157"/>
      <c r="P136" s="157"/>
      <c r="Q136" s="157"/>
    </row>
    <row r="137" spans="1:17" s="31" customFormat="1" ht="20.100000000000001" customHeight="1">
      <c r="A137" s="495"/>
      <c r="B137" s="7"/>
      <c r="C137" s="7"/>
      <c r="D137" s="7"/>
      <c r="E137" s="405" t="s">
        <v>52</v>
      </c>
      <c r="F137" s="405"/>
      <c r="G137" s="182">
        <v>363602</v>
      </c>
      <c r="H137" s="394">
        <v>4.1777708216142759</v>
      </c>
      <c r="I137" s="581">
        <v>367960</v>
      </c>
      <c r="J137" s="394">
        <v>4.3084215065481146</v>
      </c>
      <c r="K137" s="309">
        <v>-4358</v>
      </c>
      <c r="L137" s="310">
        <v>-5.1027559858508216E-2</v>
      </c>
      <c r="M137" s="12"/>
      <c r="N137" s="12"/>
      <c r="O137" s="12"/>
      <c r="P137" s="12"/>
      <c r="Q137" s="12"/>
    </row>
    <row r="138" spans="1:17" s="31" customFormat="1" ht="20.100000000000001" customHeight="1">
      <c r="A138" s="495"/>
      <c r="B138" s="7"/>
      <c r="C138" s="7"/>
      <c r="D138" s="7"/>
      <c r="E138" s="254"/>
      <c r="F138" s="233" t="s">
        <v>55</v>
      </c>
      <c r="G138" s="241">
        <v>211642</v>
      </c>
      <c r="H138" s="151">
        <v>2.4317571746802509</v>
      </c>
      <c r="I138" s="574">
        <v>214605</v>
      </c>
      <c r="J138" s="135">
        <v>2.5127970361255518</v>
      </c>
      <c r="K138" s="181">
        <v>-2963</v>
      </c>
      <c r="L138" s="186">
        <v>-3.4693588770252373E-2</v>
      </c>
      <c r="M138" s="12"/>
      <c r="N138" s="12"/>
      <c r="O138" s="12"/>
      <c r="P138" s="12"/>
      <c r="Q138" s="12"/>
    </row>
    <row r="139" spans="1:17" s="31" customFormat="1" ht="20.100000000000001" customHeight="1">
      <c r="A139" s="495"/>
      <c r="B139" s="7"/>
      <c r="C139" s="7"/>
      <c r="D139" s="7"/>
      <c r="E139" s="7"/>
      <c r="F139" s="239" t="s">
        <v>107</v>
      </c>
      <c r="G139" s="241">
        <v>45000</v>
      </c>
      <c r="H139" s="151">
        <v>0.51704800021078656</v>
      </c>
      <c r="I139" s="574">
        <v>45807</v>
      </c>
      <c r="J139" s="135">
        <v>0.53635140762705036</v>
      </c>
      <c r="K139" s="181">
        <v>-807</v>
      </c>
      <c r="L139" s="186">
        <v>-9.4491144575071431E-3</v>
      </c>
      <c r="M139" s="12"/>
      <c r="N139" s="12"/>
      <c r="O139" s="12"/>
      <c r="P139" s="12"/>
      <c r="Q139" s="12"/>
    </row>
    <row r="140" spans="1:17" s="31" customFormat="1" ht="20.100000000000001" customHeight="1">
      <c r="A140" s="495"/>
      <c r="B140" s="7"/>
      <c r="C140" s="7"/>
      <c r="D140" s="7"/>
      <c r="E140" s="7"/>
      <c r="F140" s="239" t="s">
        <v>57</v>
      </c>
      <c r="G140" s="241">
        <v>106960</v>
      </c>
      <c r="H140" s="151">
        <v>1.2289656467232384</v>
      </c>
      <c r="I140" s="574">
        <v>107548</v>
      </c>
      <c r="J140" s="135">
        <v>1.259273062795512</v>
      </c>
      <c r="K140" s="181">
        <v>-588</v>
      </c>
      <c r="L140" s="186">
        <v>-6.8848566307486989E-3</v>
      </c>
      <c r="M140" s="12"/>
      <c r="N140" s="12"/>
      <c r="O140" s="12"/>
      <c r="P140" s="12"/>
      <c r="Q140" s="12"/>
    </row>
    <row r="141" spans="1:17" s="31" customFormat="1" ht="20.100000000000001" customHeight="1">
      <c r="A141" s="495"/>
      <c r="B141" s="7"/>
      <c r="C141" s="7"/>
      <c r="D141" s="233" t="s">
        <v>59</v>
      </c>
      <c r="E141" s="233"/>
      <c r="F141" s="233"/>
      <c r="G141" s="177">
        <v>91253</v>
      </c>
      <c r="H141" s="151">
        <v>1.0484929147385535</v>
      </c>
      <c r="I141" s="491">
        <v>74895</v>
      </c>
      <c r="J141" s="135">
        <v>0.87694104993184319</v>
      </c>
      <c r="K141" s="177">
        <v>16358</v>
      </c>
      <c r="L141" s="186">
        <v>0.19153483803705307</v>
      </c>
      <c r="M141" s="12"/>
      <c r="N141" s="12"/>
      <c r="O141" s="12"/>
      <c r="P141" s="12"/>
      <c r="Q141" s="12"/>
    </row>
    <row r="142" spans="1:17" s="557" customFormat="1" ht="20.100000000000001" customHeight="1">
      <c r="A142" s="495"/>
      <c r="B142" s="7"/>
      <c r="C142" s="7"/>
      <c r="D142" s="254"/>
      <c r="E142" s="255" t="s">
        <v>60</v>
      </c>
      <c r="F142" s="255"/>
      <c r="G142" s="256">
        <v>51974</v>
      </c>
      <c r="H142" s="257">
        <v>0.59717895028789825</v>
      </c>
      <c r="I142" s="582">
        <v>34737</v>
      </c>
      <c r="J142" s="257">
        <v>0.40673344350734275</v>
      </c>
      <c r="K142" s="256">
        <v>17237</v>
      </c>
      <c r="L142" s="258">
        <v>0.20182699616363148</v>
      </c>
      <c r="M142" s="11"/>
      <c r="N142" s="11"/>
      <c r="O142" s="11"/>
      <c r="P142" s="11"/>
      <c r="Q142" s="11"/>
    </row>
    <row r="143" spans="1:17" s="556" customFormat="1" ht="20.100000000000001" customHeight="1">
      <c r="A143" s="495"/>
      <c r="B143" s="7"/>
      <c r="C143" s="7"/>
      <c r="D143" s="7"/>
      <c r="E143" s="254"/>
      <c r="F143" s="244" t="s">
        <v>61</v>
      </c>
      <c r="G143" s="241">
        <v>7360</v>
      </c>
      <c r="H143" s="151">
        <v>8.4566072923364211E-2</v>
      </c>
      <c r="I143" s="574">
        <v>8039</v>
      </c>
      <c r="J143" s="135">
        <v>9.4128167439776853E-2</v>
      </c>
      <c r="K143" s="181">
        <v>-679</v>
      </c>
      <c r="L143" s="186">
        <v>-7.9503701569359972E-3</v>
      </c>
      <c r="M143" s="271"/>
      <c r="N143" s="271"/>
      <c r="O143" s="271"/>
      <c r="P143" s="271"/>
      <c r="Q143" s="271"/>
    </row>
    <row r="144" spans="1:17" s="31" customFormat="1" ht="20.100000000000001" customHeight="1">
      <c r="A144" s="495"/>
      <c r="B144" s="7"/>
      <c r="C144" s="7"/>
      <c r="D144" s="7"/>
      <c r="E144" s="7"/>
      <c r="F144" s="244" t="s">
        <v>62</v>
      </c>
      <c r="G144" s="241">
        <v>39514</v>
      </c>
      <c r="H144" s="151">
        <v>0.45401410400731157</v>
      </c>
      <c r="I144" s="574">
        <v>20698</v>
      </c>
      <c r="J144" s="135">
        <v>0.24235163697829348</v>
      </c>
      <c r="K144" s="181">
        <v>18816</v>
      </c>
      <c r="L144" s="186">
        <v>0.22031541218395836</v>
      </c>
      <c r="M144" s="12"/>
      <c r="N144" s="12"/>
      <c r="O144" s="12"/>
      <c r="P144" s="12"/>
      <c r="Q144" s="12"/>
    </row>
    <row r="145" spans="1:17" s="31" customFormat="1" ht="20.100000000000001" customHeight="1">
      <c r="A145" s="495"/>
      <c r="B145" s="7"/>
      <c r="C145" s="7"/>
      <c r="D145" s="7"/>
      <c r="E145" s="252"/>
      <c r="F145" s="244" t="s">
        <v>103</v>
      </c>
      <c r="G145" s="241">
        <v>5100</v>
      </c>
      <c r="H145" s="151">
        <v>5.8598773357222481E-2</v>
      </c>
      <c r="I145" s="577">
        <v>6000</v>
      </c>
      <c r="J145" s="135">
        <v>7.0253639089272429E-2</v>
      </c>
      <c r="K145" s="181">
        <v>-900</v>
      </c>
      <c r="L145" s="186">
        <v>-1.0538045863390865E-2</v>
      </c>
      <c r="M145" s="12"/>
      <c r="N145" s="12"/>
      <c r="O145" s="12"/>
      <c r="P145" s="12"/>
      <c r="Q145" s="12"/>
    </row>
    <row r="146" spans="1:17" s="31" customFormat="1" ht="20.100000000000001" customHeight="1">
      <c r="A146" s="495"/>
      <c r="B146" s="7"/>
      <c r="C146" s="7"/>
      <c r="D146" s="7"/>
      <c r="E146" s="235" t="s">
        <v>104</v>
      </c>
      <c r="F146" s="235"/>
      <c r="G146" s="178">
        <v>18000</v>
      </c>
      <c r="H146" s="236">
        <v>0.20681920008431462</v>
      </c>
      <c r="I146" s="583">
        <v>18000</v>
      </c>
      <c r="J146" s="236">
        <v>0.21076091726781729</v>
      </c>
      <c r="K146" s="237">
        <v>0</v>
      </c>
      <c r="L146" s="238">
        <v>0</v>
      </c>
      <c r="M146" s="12"/>
      <c r="N146" s="12"/>
      <c r="O146" s="12"/>
      <c r="P146" s="12"/>
      <c r="Q146" s="12"/>
    </row>
    <row r="147" spans="1:17" s="31" customFormat="1" ht="20.100000000000001" customHeight="1">
      <c r="A147" s="495"/>
      <c r="B147" s="7"/>
      <c r="C147" s="7"/>
      <c r="D147" s="7"/>
      <c r="E147" s="254"/>
      <c r="F147" s="239" t="s">
        <v>66</v>
      </c>
      <c r="G147" s="241">
        <v>18000</v>
      </c>
      <c r="H147" s="151">
        <v>0.20681920008431462</v>
      </c>
      <c r="I147" s="574">
        <v>18000</v>
      </c>
      <c r="J147" s="135">
        <v>0.21076091726781729</v>
      </c>
      <c r="K147" s="181">
        <v>0</v>
      </c>
      <c r="L147" s="186">
        <v>0</v>
      </c>
      <c r="M147" s="12"/>
      <c r="N147" s="12"/>
      <c r="O147" s="12"/>
      <c r="P147" s="12"/>
      <c r="Q147" s="12"/>
    </row>
    <row r="148" spans="1:17" s="31" customFormat="1" ht="20.100000000000001" customHeight="1">
      <c r="A148" s="495"/>
      <c r="B148" s="7"/>
      <c r="C148" s="7"/>
      <c r="D148" s="7"/>
      <c r="E148" s="235" t="s">
        <v>68</v>
      </c>
      <c r="F148" s="235"/>
      <c r="G148" s="245">
        <v>384</v>
      </c>
      <c r="H148" s="236">
        <v>4.4121429351320456E-3</v>
      </c>
      <c r="I148" s="584">
        <v>560</v>
      </c>
      <c r="J148" s="236">
        <v>6.5570063149987612E-3</v>
      </c>
      <c r="K148" s="237">
        <v>-176</v>
      </c>
      <c r="L148" s="238">
        <v>-2.0607734132853249E-3</v>
      </c>
      <c r="M148" s="12"/>
      <c r="N148" s="12"/>
      <c r="O148" s="12"/>
      <c r="P148" s="12"/>
      <c r="Q148" s="12"/>
    </row>
    <row r="149" spans="1:17" s="31" customFormat="1" ht="20.100000000000001" customHeight="1">
      <c r="A149" s="495"/>
      <c r="B149" s="7"/>
      <c r="C149" s="7"/>
      <c r="D149" s="7"/>
      <c r="E149" s="7"/>
      <c r="F149" s="244" t="s">
        <v>70</v>
      </c>
      <c r="G149" s="241">
        <v>384</v>
      </c>
      <c r="H149" s="151">
        <v>4.4121429351320456E-3</v>
      </c>
      <c r="I149" s="574">
        <v>560</v>
      </c>
      <c r="J149" s="135">
        <v>6.5570063149987612E-3</v>
      </c>
      <c r="K149" s="181">
        <v>-176</v>
      </c>
      <c r="L149" s="186">
        <v>-2.0607734132853249E-3</v>
      </c>
      <c r="M149" s="12"/>
      <c r="N149" s="12"/>
      <c r="O149" s="12"/>
      <c r="P149" s="12"/>
      <c r="Q149" s="12"/>
    </row>
    <row r="150" spans="1:17" s="31" customFormat="1" ht="20.100000000000001" customHeight="1">
      <c r="A150" s="495"/>
      <c r="B150" s="7"/>
      <c r="C150" s="7"/>
      <c r="D150" s="7"/>
      <c r="E150" s="235" t="s">
        <v>73</v>
      </c>
      <c r="F150" s="235"/>
      <c r="G150" s="178">
        <v>9345</v>
      </c>
      <c r="H150" s="236">
        <v>0.10737363471044002</v>
      </c>
      <c r="I150" s="583">
        <v>9345</v>
      </c>
      <c r="J150" s="236">
        <v>0.10942004288154181</v>
      </c>
      <c r="K150" s="237">
        <v>0</v>
      </c>
      <c r="L150" s="238">
        <v>0</v>
      </c>
      <c r="M150" s="12"/>
      <c r="N150" s="12"/>
      <c r="O150" s="12"/>
      <c r="P150" s="12"/>
      <c r="Q150" s="12"/>
    </row>
    <row r="151" spans="1:17" s="31" customFormat="1" ht="20.100000000000001" customHeight="1">
      <c r="A151" s="495"/>
      <c r="B151" s="7"/>
      <c r="C151" s="7"/>
      <c r="D151" s="7"/>
      <c r="E151" s="254"/>
      <c r="F151" s="239" t="s">
        <v>74</v>
      </c>
      <c r="G151" s="241">
        <v>1200</v>
      </c>
      <c r="H151" s="151">
        <v>1.3787946672287643E-2</v>
      </c>
      <c r="I151" s="574">
        <v>1200</v>
      </c>
      <c r="J151" s="135">
        <v>1.4050727817854488E-2</v>
      </c>
      <c r="K151" s="181">
        <v>0</v>
      </c>
      <c r="L151" s="186">
        <v>0</v>
      </c>
      <c r="M151" s="12"/>
      <c r="N151" s="12"/>
      <c r="O151" s="12"/>
      <c r="P151" s="12"/>
      <c r="Q151" s="12"/>
    </row>
    <row r="152" spans="1:17" s="31" customFormat="1" ht="20.100000000000001" customHeight="1">
      <c r="A152" s="495"/>
      <c r="B152" s="7"/>
      <c r="C152" s="7"/>
      <c r="D152" s="7"/>
      <c r="E152" s="252"/>
      <c r="F152" s="239" t="s">
        <v>75</v>
      </c>
      <c r="G152" s="241">
        <v>8145</v>
      </c>
      <c r="H152" s="151">
        <v>9.358568803815237E-2</v>
      </c>
      <c r="I152" s="574">
        <v>8145</v>
      </c>
      <c r="J152" s="135">
        <v>9.5369315063687329E-2</v>
      </c>
      <c r="K152" s="181">
        <v>0</v>
      </c>
      <c r="L152" s="186">
        <v>0</v>
      </c>
      <c r="M152" s="12"/>
      <c r="N152" s="12"/>
      <c r="O152" s="12"/>
      <c r="P152" s="12"/>
      <c r="Q152" s="12"/>
    </row>
    <row r="153" spans="1:17" s="31" customFormat="1" ht="20.100000000000001" customHeight="1">
      <c r="A153" s="495"/>
      <c r="B153" s="7"/>
      <c r="C153" s="7"/>
      <c r="D153" s="7"/>
      <c r="E153" s="235" t="s">
        <v>78</v>
      </c>
      <c r="F153" s="235"/>
      <c r="G153" s="178">
        <v>10850</v>
      </c>
      <c r="H153" s="236">
        <v>0.12466601782860076</v>
      </c>
      <c r="I153" s="583">
        <v>12253</v>
      </c>
      <c r="J153" s="236">
        <v>0.1434696399601425</v>
      </c>
      <c r="K153" s="237">
        <v>-1403</v>
      </c>
      <c r="L153" s="238">
        <v>-1.6427642607041538E-2</v>
      </c>
      <c r="M153" s="12"/>
      <c r="N153" s="12"/>
      <c r="O153" s="12"/>
      <c r="P153" s="12"/>
      <c r="Q153" s="12"/>
    </row>
    <row r="154" spans="1:17" s="31" customFormat="1" ht="20.100000000000001" customHeight="1">
      <c r="A154" s="495"/>
      <c r="B154" s="7"/>
      <c r="C154" s="7"/>
      <c r="D154" s="7"/>
      <c r="E154" s="252"/>
      <c r="F154" s="239" t="s">
        <v>80</v>
      </c>
      <c r="G154" s="241">
        <v>10850</v>
      </c>
      <c r="H154" s="151">
        <v>0.12466601782860076</v>
      </c>
      <c r="I154" s="574">
        <v>12253</v>
      </c>
      <c r="J154" s="135">
        <v>0.1434696399601425</v>
      </c>
      <c r="K154" s="181">
        <v>-1403</v>
      </c>
      <c r="L154" s="186">
        <v>-1.6427642607041538E-2</v>
      </c>
      <c r="M154" s="12"/>
      <c r="N154" s="12"/>
      <c r="O154" s="12"/>
      <c r="P154" s="12"/>
      <c r="Q154" s="12"/>
    </row>
    <row r="155" spans="1:17" s="31" customFormat="1" ht="20.100000000000001" customHeight="1">
      <c r="A155" s="495"/>
      <c r="B155" s="7"/>
      <c r="C155" s="7"/>
      <c r="D155" s="7"/>
      <c r="E155" s="235" t="s">
        <v>83</v>
      </c>
      <c r="F155" s="235"/>
      <c r="G155" s="178">
        <v>700</v>
      </c>
      <c r="H155" s="236">
        <v>8.0429688921677903E-3</v>
      </c>
      <c r="I155" s="583">
        <v>0</v>
      </c>
      <c r="J155" s="236">
        <v>0</v>
      </c>
      <c r="K155" s="237">
        <v>700</v>
      </c>
      <c r="L155" s="238">
        <v>8.1962578937484504E-3</v>
      </c>
      <c r="M155" s="12"/>
      <c r="N155" s="12"/>
      <c r="O155" s="12"/>
      <c r="P155" s="12"/>
      <c r="Q155" s="12"/>
    </row>
    <row r="156" spans="1:17" s="558" customFormat="1" ht="20.100000000000001" customHeight="1">
      <c r="A156" s="160"/>
      <c r="B156" s="161"/>
      <c r="C156" s="161"/>
      <c r="D156" s="161"/>
      <c r="E156" s="161"/>
      <c r="F156" s="648" t="s">
        <v>84</v>
      </c>
      <c r="G156" s="649">
        <v>700</v>
      </c>
      <c r="H156" s="393">
        <v>8.0429688921677903E-3</v>
      </c>
      <c r="I156" s="650">
        <v>0</v>
      </c>
      <c r="J156" s="140">
        <v>0</v>
      </c>
      <c r="K156" s="264">
        <v>700</v>
      </c>
      <c r="L156" s="265">
        <v>8.1962578937484504E-3</v>
      </c>
      <c r="M156" s="45"/>
      <c r="N156" s="45"/>
      <c r="O156" s="45"/>
      <c r="P156" s="45"/>
      <c r="Q156" s="45"/>
    </row>
    <row r="157" spans="1:17" s="554" customFormat="1" ht="20.100000000000001" customHeight="1">
      <c r="A157" s="495"/>
      <c r="B157" s="7"/>
      <c r="C157" s="252" t="s">
        <v>105</v>
      </c>
      <c r="D157" s="253"/>
      <c r="E157" s="253"/>
      <c r="F157" s="253"/>
      <c r="G157" s="705">
        <v>265835</v>
      </c>
      <c r="H157" s="147">
        <v>3.0544323363563208</v>
      </c>
      <c r="I157" s="703">
        <v>271835</v>
      </c>
      <c r="J157" s="137">
        <v>3.1828996636387288</v>
      </c>
      <c r="K157" s="180">
        <v>-6000</v>
      </c>
      <c r="L157" s="243">
        <v>-7.0253639089272429E-2</v>
      </c>
      <c r="M157" s="157"/>
      <c r="N157" s="157"/>
      <c r="O157" s="157"/>
      <c r="P157" s="157"/>
      <c r="Q157" s="157"/>
    </row>
    <row r="158" spans="1:17" s="557" customFormat="1" ht="20.100000000000001" customHeight="1">
      <c r="A158" s="495"/>
      <c r="B158" s="7"/>
      <c r="C158" s="7"/>
      <c r="D158" s="252" t="s">
        <v>59</v>
      </c>
      <c r="E158" s="252"/>
      <c r="F158" s="252"/>
      <c r="G158" s="705">
        <v>265835</v>
      </c>
      <c r="H158" s="147">
        <v>3.0544323363563208</v>
      </c>
      <c r="I158" s="703">
        <v>271835</v>
      </c>
      <c r="J158" s="137">
        <v>3.1828996636387288</v>
      </c>
      <c r="K158" s="705">
        <v>-6000</v>
      </c>
      <c r="L158" s="243">
        <v>-7.0253639089272429E-2</v>
      </c>
      <c r="M158" s="11"/>
      <c r="N158" s="11"/>
      <c r="O158" s="11"/>
      <c r="P158" s="11"/>
      <c r="Q158" s="11"/>
    </row>
    <row r="159" spans="1:17" s="31" customFormat="1" ht="20.100000000000001" customHeight="1">
      <c r="A159" s="495"/>
      <c r="B159" s="7"/>
      <c r="C159" s="7"/>
      <c r="D159" s="7"/>
      <c r="E159" s="405" t="s">
        <v>60</v>
      </c>
      <c r="F159" s="405"/>
      <c r="G159" s="182">
        <v>265835</v>
      </c>
      <c r="H159" s="394">
        <v>3.0544323363563208</v>
      </c>
      <c r="I159" s="581">
        <v>271835</v>
      </c>
      <c r="J159" s="394">
        <v>3.1828996636387288</v>
      </c>
      <c r="K159" s="309">
        <v>-6000</v>
      </c>
      <c r="L159" s="310">
        <v>-7.0253639089272429E-2</v>
      </c>
      <c r="M159" s="12"/>
      <c r="N159" s="12"/>
      <c r="O159" s="12"/>
      <c r="P159" s="12"/>
      <c r="Q159" s="12"/>
    </row>
    <row r="160" spans="1:17" s="554" customFormat="1" ht="20.100000000000001" customHeight="1">
      <c r="A160" s="495"/>
      <c r="B160" s="252"/>
      <c r="C160" s="252"/>
      <c r="D160" s="252"/>
      <c r="E160" s="233"/>
      <c r="F160" s="244" t="s">
        <v>63</v>
      </c>
      <c r="G160" s="177">
        <v>265835</v>
      </c>
      <c r="H160" s="151">
        <v>3.0544323363563208</v>
      </c>
      <c r="I160" s="491">
        <v>271835</v>
      </c>
      <c r="J160" s="135">
        <v>3.1828996636387288</v>
      </c>
      <c r="K160" s="181">
        <v>-6000</v>
      </c>
      <c r="L160" s="186">
        <v>-7.0253639089272429E-2</v>
      </c>
      <c r="M160" s="157"/>
      <c r="N160" s="157"/>
      <c r="O160" s="157"/>
      <c r="P160" s="157"/>
      <c r="Q160" s="157"/>
    </row>
    <row r="161" spans="1:17" s="31" customFormat="1" ht="20.100000000000001" customHeight="1">
      <c r="A161" s="495"/>
      <c r="B161" s="229" t="s">
        <v>108</v>
      </c>
      <c r="C161" s="230"/>
      <c r="D161" s="229"/>
      <c r="E161" s="229"/>
      <c r="F161" s="229"/>
      <c r="G161" s="176">
        <v>525500</v>
      </c>
      <c r="H161" s="392">
        <v>6.0379716469059632</v>
      </c>
      <c r="I161" s="580">
        <v>524500</v>
      </c>
      <c r="J161" s="392">
        <v>6.1413389503872313</v>
      </c>
      <c r="K161" s="176">
        <v>1000</v>
      </c>
      <c r="L161" s="276">
        <v>1.1708939848212073E-2</v>
      </c>
      <c r="M161" s="12"/>
      <c r="N161" s="12"/>
      <c r="O161" s="12"/>
      <c r="P161" s="12"/>
      <c r="Q161" s="12"/>
    </row>
    <row r="162" spans="1:17" s="31" customFormat="1" ht="20.100000000000001" customHeight="1">
      <c r="A162" s="495"/>
      <c r="B162" s="259"/>
      <c r="C162" s="233" t="s">
        <v>53</v>
      </c>
      <c r="D162" s="234"/>
      <c r="E162" s="234"/>
      <c r="F162" s="234"/>
      <c r="G162" s="177">
        <v>403000</v>
      </c>
      <c r="H162" s="151">
        <v>4.6304520907765996</v>
      </c>
      <c r="I162" s="491">
        <v>433500</v>
      </c>
      <c r="J162" s="135">
        <v>5.075825424199933</v>
      </c>
      <c r="K162" s="177">
        <v>-30500</v>
      </c>
      <c r="L162" s="186">
        <v>-0.35712266537046822</v>
      </c>
      <c r="M162" s="12"/>
      <c r="N162" s="12"/>
      <c r="O162" s="12"/>
      <c r="P162" s="12"/>
      <c r="Q162" s="12"/>
    </row>
    <row r="163" spans="1:17" s="31" customFormat="1" ht="20.100000000000001" customHeight="1">
      <c r="A163" s="495"/>
      <c r="B163" s="7"/>
      <c r="C163" s="254"/>
      <c r="D163" s="233" t="s">
        <v>54</v>
      </c>
      <c r="E163" s="233"/>
      <c r="F163" s="233"/>
      <c r="G163" s="177">
        <v>390416</v>
      </c>
      <c r="H163" s="151">
        <v>4.4858624900065429</v>
      </c>
      <c r="I163" s="585">
        <v>400253</v>
      </c>
      <c r="J163" s="135">
        <v>4.6865383010664265</v>
      </c>
      <c r="K163" s="177">
        <v>-9837</v>
      </c>
      <c r="L163" s="186">
        <v>-0.11518084128686215</v>
      </c>
      <c r="M163" s="12"/>
      <c r="N163" s="12"/>
      <c r="O163" s="12"/>
      <c r="P163" s="12"/>
      <c r="Q163" s="12"/>
    </row>
    <row r="164" spans="1:17" s="31" customFormat="1" ht="20.100000000000001" customHeight="1">
      <c r="A164" s="495"/>
      <c r="B164" s="7"/>
      <c r="C164" s="7"/>
      <c r="D164" s="254"/>
      <c r="E164" s="235" t="s">
        <v>52</v>
      </c>
      <c r="F164" s="235"/>
      <c r="G164" s="178">
        <v>390416</v>
      </c>
      <c r="H164" s="236">
        <v>4.4858624900065429</v>
      </c>
      <c r="I164" s="583">
        <v>400253</v>
      </c>
      <c r="J164" s="236">
        <v>4.6865383010664265</v>
      </c>
      <c r="K164" s="237">
        <v>-9837</v>
      </c>
      <c r="L164" s="238">
        <v>-0.11518084128686215</v>
      </c>
      <c r="M164" s="12"/>
      <c r="N164" s="12"/>
      <c r="O164" s="12"/>
      <c r="P164" s="12"/>
      <c r="Q164" s="12"/>
    </row>
    <row r="165" spans="1:17" s="31" customFormat="1" ht="20.100000000000001" customHeight="1">
      <c r="A165" s="495"/>
      <c r="B165" s="7"/>
      <c r="C165" s="7"/>
      <c r="D165" s="7"/>
      <c r="E165" s="254"/>
      <c r="F165" s="233" t="s">
        <v>55</v>
      </c>
      <c r="G165" s="241">
        <v>87086</v>
      </c>
      <c r="H165" s="151">
        <v>1.0006142699190348</v>
      </c>
      <c r="I165" s="586">
        <v>87469</v>
      </c>
      <c r="J165" s="135">
        <v>1.0241692595832619</v>
      </c>
      <c r="K165" s="181">
        <v>-383</v>
      </c>
      <c r="L165" s="186">
        <v>-4.4845239618652236E-3</v>
      </c>
      <c r="M165" s="12"/>
      <c r="N165" s="12"/>
      <c r="O165" s="12"/>
      <c r="P165" s="12"/>
      <c r="Q165" s="12"/>
    </row>
    <row r="166" spans="1:17" s="31" customFormat="1" ht="20.100000000000001" customHeight="1">
      <c r="A166" s="495"/>
      <c r="B166" s="7"/>
      <c r="C166" s="7"/>
      <c r="D166" s="7"/>
      <c r="E166" s="7"/>
      <c r="F166" s="239" t="s">
        <v>107</v>
      </c>
      <c r="G166" s="241">
        <v>17170</v>
      </c>
      <c r="H166" s="151">
        <v>0.19728253696931569</v>
      </c>
      <c r="I166" s="586">
        <v>18397</v>
      </c>
      <c r="J166" s="135">
        <v>0.21540936638755748</v>
      </c>
      <c r="K166" s="181">
        <v>-1227</v>
      </c>
      <c r="L166" s="186">
        <v>-1.4366869193756213E-2</v>
      </c>
      <c r="M166" s="12"/>
      <c r="N166" s="12"/>
      <c r="O166" s="12"/>
      <c r="P166" s="12"/>
      <c r="Q166" s="12"/>
    </row>
    <row r="167" spans="1:17" s="554" customFormat="1" ht="20.100000000000001" customHeight="1">
      <c r="A167" s="495"/>
      <c r="B167" s="7"/>
      <c r="C167" s="7"/>
      <c r="D167" s="7"/>
      <c r="E167" s="7"/>
      <c r="F167" s="239" t="s">
        <v>57</v>
      </c>
      <c r="G167" s="241">
        <v>221894</v>
      </c>
      <c r="H167" s="151">
        <v>2.5495521990838284</v>
      </c>
      <c r="I167" s="586">
        <v>227121</v>
      </c>
      <c r="J167" s="135">
        <v>2.6593461272657741</v>
      </c>
      <c r="K167" s="181">
        <v>-5227</v>
      </c>
      <c r="L167" s="186">
        <v>-6.1202628586604503E-2</v>
      </c>
      <c r="M167" s="157"/>
      <c r="N167" s="157"/>
      <c r="O167" s="157"/>
      <c r="P167" s="157"/>
      <c r="Q167" s="157"/>
    </row>
    <row r="168" spans="1:17" s="557" customFormat="1" ht="20.100000000000001" customHeight="1">
      <c r="A168" s="495"/>
      <c r="B168" s="7"/>
      <c r="C168" s="7"/>
      <c r="D168" s="7"/>
      <c r="E168" s="7"/>
      <c r="F168" s="239" t="s">
        <v>207</v>
      </c>
      <c r="G168" s="241">
        <v>64266</v>
      </c>
      <c r="H168" s="151">
        <v>0.73841348403436469</v>
      </c>
      <c r="I168" s="586">
        <v>67266</v>
      </c>
      <c r="J168" s="135">
        <v>0.78761354782983328</v>
      </c>
      <c r="K168" s="181">
        <v>-3000</v>
      </c>
      <c r="L168" s="186">
        <v>-3.5126819544636215E-2</v>
      </c>
      <c r="M168" s="11"/>
      <c r="N168" s="11"/>
      <c r="O168" s="11"/>
      <c r="P168" s="11"/>
      <c r="Q168" s="11"/>
    </row>
    <row r="169" spans="1:17" s="31" customFormat="1" ht="20.100000000000001" customHeight="1">
      <c r="A169" s="495"/>
      <c r="B169" s="7"/>
      <c r="C169" s="7"/>
      <c r="D169" s="233" t="s">
        <v>59</v>
      </c>
      <c r="E169" s="233"/>
      <c r="F169" s="233"/>
      <c r="G169" s="177">
        <v>12584</v>
      </c>
      <c r="H169" s="151">
        <v>0.14458960077005639</v>
      </c>
      <c r="I169" s="491">
        <v>33247</v>
      </c>
      <c r="J169" s="135">
        <v>0.38928712313350677</v>
      </c>
      <c r="K169" s="177">
        <v>-20663</v>
      </c>
      <c r="L169" s="186">
        <v>-0.24194182408360607</v>
      </c>
      <c r="M169" s="12"/>
      <c r="N169" s="12"/>
      <c r="O169" s="12"/>
      <c r="P169" s="12"/>
      <c r="Q169" s="12"/>
    </row>
    <row r="170" spans="1:17" s="31" customFormat="1" ht="20.100000000000001" customHeight="1">
      <c r="A170" s="495"/>
      <c r="B170" s="7"/>
      <c r="C170" s="7"/>
      <c r="D170" s="254"/>
      <c r="E170" s="235" t="s">
        <v>60</v>
      </c>
      <c r="F170" s="235"/>
      <c r="G170" s="178">
        <v>0</v>
      </c>
      <c r="H170" s="236">
        <v>0</v>
      </c>
      <c r="I170" s="583">
        <v>15174</v>
      </c>
      <c r="J170" s="236">
        <v>0.17767145325676997</v>
      </c>
      <c r="K170" s="178">
        <v>-15174</v>
      </c>
      <c r="L170" s="238">
        <v>-0.17767145325676997</v>
      </c>
      <c r="M170" s="12"/>
      <c r="N170" s="12"/>
      <c r="O170" s="12"/>
      <c r="P170" s="12"/>
      <c r="Q170" s="12"/>
    </row>
    <row r="171" spans="1:17" s="31" customFormat="1" ht="20.100000000000001" customHeight="1">
      <c r="A171" s="495"/>
      <c r="B171" s="7"/>
      <c r="C171" s="7"/>
      <c r="D171" s="7"/>
      <c r="E171" s="254"/>
      <c r="F171" s="244" t="s">
        <v>61</v>
      </c>
      <c r="G171" s="241">
        <v>0</v>
      </c>
      <c r="H171" s="151">
        <v>0</v>
      </c>
      <c r="I171" s="574">
        <v>15100</v>
      </c>
      <c r="J171" s="135">
        <v>0.17680499170800229</v>
      </c>
      <c r="K171" s="279">
        <v>-15100</v>
      </c>
      <c r="L171" s="186">
        <v>-0.17680499170800229</v>
      </c>
      <c r="M171" s="12"/>
      <c r="N171" s="12"/>
      <c r="O171" s="12"/>
      <c r="P171" s="12"/>
      <c r="Q171" s="12"/>
    </row>
    <row r="172" spans="1:17" s="31" customFormat="1" ht="20.100000000000001" customHeight="1">
      <c r="A172" s="495"/>
      <c r="B172" s="7"/>
      <c r="C172" s="7"/>
      <c r="D172" s="7"/>
      <c r="E172" s="252"/>
      <c r="F172" s="244" t="s">
        <v>62</v>
      </c>
      <c r="G172" s="241">
        <v>0</v>
      </c>
      <c r="H172" s="151">
        <v>0</v>
      </c>
      <c r="I172" s="574">
        <v>74</v>
      </c>
      <c r="J172" s="135">
        <v>8.664615487676933E-4</v>
      </c>
      <c r="K172" s="279">
        <v>-74</v>
      </c>
      <c r="L172" s="186">
        <v>-8.664615487676933E-4</v>
      </c>
      <c r="M172" s="12"/>
      <c r="N172" s="12"/>
      <c r="O172" s="12"/>
      <c r="P172" s="12"/>
      <c r="Q172" s="12"/>
    </row>
    <row r="173" spans="1:17" s="31" customFormat="1" ht="20.100000000000001" customHeight="1">
      <c r="A173" s="495"/>
      <c r="B173" s="7"/>
      <c r="C173" s="7"/>
      <c r="D173" s="7"/>
      <c r="E173" s="235" t="s">
        <v>104</v>
      </c>
      <c r="F173" s="235"/>
      <c r="G173" s="178">
        <v>1991</v>
      </c>
      <c r="H173" s="236">
        <v>2.2876501520437246E-2</v>
      </c>
      <c r="I173" s="584">
        <v>6000</v>
      </c>
      <c r="J173" s="236">
        <v>7.0253639089272429E-2</v>
      </c>
      <c r="K173" s="237">
        <v>-4009</v>
      </c>
      <c r="L173" s="238">
        <v>-4.6941139851482197E-2</v>
      </c>
      <c r="M173" s="12"/>
      <c r="N173" s="12"/>
      <c r="O173" s="12"/>
      <c r="P173" s="12"/>
      <c r="Q173" s="12"/>
    </row>
    <row r="174" spans="1:17" s="557" customFormat="1" ht="20.100000000000001" customHeight="1">
      <c r="A174" s="495"/>
      <c r="B174" s="7"/>
      <c r="C174" s="7"/>
      <c r="D174" s="7"/>
      <c r="E174" s="254"/>
      <c r="F174" s="260" t="s">
        <v>66</v>
      </c>
      <c r="G174" s="246">
        <v>1991</v>
      </c>
      <c r="H174" s="341">
        <v>2.2876501520437246E-2</v>
      </c>
      <c r="I174" s="579">
        <v>6000</v>
      </c>
      <c r="J174" s="138">
        <v>7.0253639089272429E-2</v>
      </c>
      <c r="K174" s="261">
        <v>-4009</v>
      </c>
      <c r="L174" s="191">
        <v>-4.6941139851482197E-2</v>
      </c>
      <c r="M174" s="11"/>
      <c r="N174" s="11"/>
      <c r="O174" s="11"/>
      <c r="P174" s="11"/>
      <c r="Q174" s="11"/>
    </row>
    <row r="175" spans="1:17" s="556" customFormat="1" ht="20.100000000000001" customHeight="1">
      <c r="A175" s="495"/>
      <c r="B175" s="7"/>
      <c r="C175" s="7"/>
      <c r="D175" s="7"/>
      <c r="E175" s="235" t="s">
        <v>73</v>
      </c>
      <c r="F175" s="235"/>
      <c r="G175" s="178">
        <v>2940</v>
      </c>
      <c r="H175" s="236">
        <v>3.378046934710472E-2</v>
      </c>
      <c r="I175" s="583">
        <v>2940</v>
      </c>
      <c r="J175" s="236">
        <v>3.442428315374349E-2</v>
      </c>
      <c r="K175" s="237">
        <v>0</v>
      </c>
      <c r="L175" s="238">
        <v>0</v>
      </c>
      <c r="M175" s="271"/>
      <c r="N175" s="271"/>
      <c r="O175" s="271"/>
      <c r="P175" s="271"/>
      <c r="Q175" s="271"/>
    </row>
    <row r="176" spans="1:17" s="31" customFormat="1" ht="20.100000000000001" customHeight="1">
      <c r="A176" s="495"/>
      <c r="B176" s="7"/>
      <c r="C176" s="7"/>
      <c r="D176" s="7"/>
      <c r="E176" s="233"/>
      <c r="F176" s="239" t="s">
        <v>75</v>
      </c>
      <c r="G176" s="241">
        <v>2940</v>
      </c>
      <c r="H176" s="151">
        <v>3.378046934710472E-2</v>
      </c>
      <c r="I176" s="574">
        <v>2940</v>
      </c>
      <c r="J176" s="135">
        <v>3.442428315374349E-2</v>
      </c>
      <c r="K176" s="181">
        <v>0</v>
      </c>
      <c r="L176" s="186">
        <v>0</v>
      </c>
      <c r="M176" s="12"/>
      <c r="N176" s="12"/>
      <c r="O176" s="12"/>
      <c r="P176" s="12"/>
      <c r="Q176" s="12"/>
    </row>
    <row r="177" spans="1:17" s="31" customFormat="1" ht="20.100000000000001" customHeight="1">
      <c r="A177" s="495"/>
      <c r="B177" s="7"/>
      <c r="C177" s="7"/>
      <c r="D177" s="7"/>
      <c r="E177" s="235" t="s">
        <v>76</v>
      </c>
      <c r="F177" s="235"/>
      <c r="G177" s="178">
        <v>4300</v>
      </c>
      <c r="H177" s="236">
        <v>4.9406808909030715E-2</v>
      </c>
      <c r="I177" s="583">
        <v>4680</v>
      </c>
      <c r="J177" s="236">
        <v>5.4797838489632496E-2</v>
      </c>
      <c r="K177" s="237">
        <v>-380</v>
      </c>
      <c r="L177" s="238">
        <v>-4.4493971423205875E-3</v>
      </c>
      <c r="M177" s="12"/>
      <c r="N177" s="12"/>
      <c r="O177" s="12"/>
      <c r="P177" s="12"/>
      <c r="Q177" s="12"/>
    </row>
    <row r="178" spans="1:17" s="558" customFormat="1" ht="20.100000000000001" customHeight="1">
      <c r="A178" s="160"/>
      <c r="B178" s="161"/>
      <c r="C178" s="161"/>
      <c r="D178" s="161"/>
      <c r="E178" s="262"/>
      <c r="F178" s="648" t="s">
        <v>238</v>
      </c>
      <c r="G178" s="649">
        <v>4300</v>
      </c>
      <c r="H178" s="393">
        <v>4.9406808909030715E-2</v>
      </c>
      <c r="I178" s="650">
        <v>4680</v>
      </c>
      <c r="J178" s="140">
        <v>5.4797838489632496E-2</v>
      </c>
      <c r="K178" s="264">
        <v>-380</v>
      </c>
      <c r="L178" s="265">
        <v>-4.4493971423205875E-3</v>
      </c>
      <c r="M178" s="45"/>
      <c r="N178" s="45"/>
      <c r="O178" s="45"/>
      <c r="P178" s="45"/>
      <c r="Q178" s="45"/>
    </row>
    <row r="179" spans="1:17" s="31" customFormat="1" ht="20.100000000000001" customHeight="1">
      <c r="A179" s="495"/>
      <c r="B179" s="7"/>
      <c r="C179" s="7"/>
      <c r="D179" s="7"/>
      <c r="E179" s="405" t="s">
        <v>78</v>
      </c>
      <c r="F179" s="405"/>
      <c r="G179" s="182">
        <v>3353</v>
      </c>
      <c r="H179" s="394">
        <v>3.8525820993483714E-2</v>
      </c>
      <c r="I179" s="581">
        <v>4453</v>
      </c>
      <c r="J179" s="394">
        <v>5.2139909144088357E-2</v>
      </c>
      <c r="K179" s="309">
        <v>-1100</v>
      </c>
      <c r="L179" s="310">
        <v>-1.2879833833033281E-2</v>
      </c>
      <c r="M179" s="12"/>
      <c r="N179" s="12"/>
      <c r="O179" s="12"/>
      <c r="P179" s="12"/>
      <c r="Q179" s="12"/>
    </row>
    <row r="180" spans="1:17" s="554" customFormat="1" ht="20.100000000000001" customHeight="1">
      <c r="A180" s="495"/>
      <c r="B180" s="7"/>
      <c r="C180" s="252"/>
      <c r="D180" s="252"/>
      <c r="E180" s="233"/>
      <c r="F180" s="239" t="s">
        <v>80</v>
      </c>
      <c r="G180" s="241">
        <v>3353</v>
      </c>
      <c r="H180" s="151">
        <v>3.8525820993483714E-2</v>
      </c>
      <c r="I180" s="574">
        <v>4453</v>
      </c>
      <c r="J180" s="135">
        <v>5.2139909144088357E-2</v>
      </c>
      <c r="K180" s="181">
        <v>-1100</v>
      </c>
      <c r="L180" s="186">
        <v>-1.2879833833033281E-2</v>
      </c>
      <c r="M180" s="157"/>
      <c r="N180" s="157"/>
      <c r="O180" s="157"/>
      <c r="P180" s="157"/>
      <c r="Q180" s="157"/>
    </row>
    <row r="181" spans="1:17" s="31" customFormat="1" ht="20.100000000000001" customHeight="1">
      <c r="A181" s="495"/>
      <c r="B181" s="7"/>
      <c r="C181" s="252" t="s">
        <v>105</v>
      </c>
      <c r="D181" s="253"/>
      <c r="E181" s="253"/>
      <c r="F181" s="253"/>
      <c r="G181" s="705">
        <v>122500</v>
      </c>
      <c r="H181" s="147">
        <v>1.4075195561293636</v>
      </c>
      <c r="I181" s="703">
        <v>91000</v>
      </c>
      <c r="J181" s="137">
        <v>1.0655135261872986</v>
      </c>
      <c r="K181" s="705">
        <v>31500</v>
      </c>
      <c r="L181" s="243">
        <v>0.36883160521868025</v>
      </c>
      <c r="M181" s="12"/>
      <c r="N181" s="12"/>
      <c r="O181" s="12"/>
      <c r="P181" s="12"/>
      <c r="Q181" s="12"/>
    </row>
    <row r="182" spans="1:17" s="31" customFormat="1" ht="20.100000000000001" customHeight="1">
      <c r="A182" s="495"/>
      <c r="B182" s="7"/>
      <c r="C182" s="254"/>
      <c r="D182" s="233" t="s">
        <v>59</v>
      </c>
      <c r="E182" s="233"/>
      <c r="F182" s="233"/>
      <c r="G182" s="177">
        <v>122500</v>
      </c>
      <c r="H182" s="151">
        <v>1.4075195561293636</v>
      </c>
      <c r="I182" s="491">
        <v>91000</v>
      </c>
      <c r="J182" s="135">
        <v>1.0655135261872986</v>
      </c>
      <c r="K182" s="177">
        <v>31500</v>
      </c>
      <c r="L182" s="186">
        <v>0.36883160521868025</v>
      </c>
      <c r="M182" s="12"/>
      <c r="N182" s="12"/>
      <c r="O182" s="12"/>
      <c r="P182" s="12"/>
      <c r="Q182" s="12"/>
    </row>
    <row r="183" spans="1:17" s="554" customFormat="1" ht="20.100000000000001" customHeight="1">
      <c r="A183" s="495"/>
      <c r="B183" s="7"/>
      <c r="C183" s="7"/>
      <c r="D183" s="254"/>
      <c r="E183" s="235" t="s">
        <v>60</v>
      </c>
      <c r="F183" s="235"/>
      <c r="G183" s="178">
        <v>122500</v>
      </c>
      <c r="H183" s="236">
        <v>1.4075195561293636</v>
      </c>
      <c r="I183" s="583">
        <v>91000</v>
      </c>
      <c r="J183" s="236">
        <v>1.0655135261872986</v>
      </c>
      <c r="K183" s="237">
        <v>31500</v>
      </c>
      <c r="L183" s="238">
        <v>0.36883160521868025</v>
      </c>
      <c r="M183" s="157"/>
      <c r="N183" s="157"/>
      <c r="O183" s="157"/>
      <c r="P183" s="157"/>
      <c r="Q183" s="157"/>
    </row>
    <row r="184" spans="1:17" s="31" customFormat="1" ht="20.100000000000001" customHeight="1">
      <c r="A184" s="495"/>
      <c r="B184" s="252"/>
      <c r="C184" s="252"/>
      <c r="D184" s="252"/>
      <c r="E184" s="252"/>
      <c r="F184" s="214" t="s">
        <v>63</v>
      </c>
      <c r="G184" s="705">
        <v>122500</v>
      </c>
      <c r="H184" s="147">
        <v>1.4075195561293636</v>
      </c>
      <c r="I184" s="703">
        <v>91000</v>
      </c>
      <c r="J184" s="137">
        <v>1.0655135261872986</v>
      </c>
      <c r="K184" s="180">
        <v>31500</v>
      </c>
      <c r="L184" s="243">
        <v>0.36883160521868025</v>
      </c>
      <c r="M184" s="12"/>
      <c r="N184" s="12"/>
      <c r="O184" s="12"/>
      <c r="P184" s="12"/>
      <c r="Q184" s="12"/>
    </row>
    <row r="185" spans="1:17" s="31" customFormat="1" ht="20.100000000000001" customHeight="1">
      <c r="A185" s="495"/>
      <c r="B185" s="247" t="s">
        <v>109</v>
      </c>
      <c r="C185" s="248"/>
      <c r="D185" s="247"/>
      <c r="E185" s="247"/>
      <c r="F185" s="247"/>
      <c r="G185" s="183">
        <v>609000</v>
      </c>
      <c r="H185" s="249">
        <v>6.9973829361859776</v>
      </c>
      <c r="I185" s="587">
        <v>609000</v>
      </c>
      <c r="J185" s="249">
        <v>7.1307443675611522</v>
      </c>
      <c r="K185" s="250">
        <v>0</v>
      </c>
      <c r="L185" s="251">
        <v>0</v>
      </c>
      <c r="M185" s="12"/>
      <c r="N185" s="12"/>
      <c r="O185" s="12"/>
      <c r="P185" s="12"/>
      <c r="Q185" s="12"/>
    </row>
    <row r="186" spans="1:17" s="31" customFormat="1" ht="20.100000000000001" customHeight="1">
      <c r="A186" s="495"/>
      <c r="B186" s="259"/>
      <c r="C186" s="233" t="s">
        <v>105</v>
      </c>
      <c r="D186" s="234"/>
      <c r="E186" s="234"/>
      <c r="F186" s="234"/>
      <c r="G186" s="177">
        <v>609000</v>
      </c>
      <c r="H186" s="151">
        <v>6.9973829361859776</v>
      </c>
      <c r="I186" s="491">
        <v>609000</v>
      </c>
      <c r="J186" s="135">
        <v>7.1307443675611522</v>
      </c>
      <c r="K186" s="177">
        <v>0</v>
      </c>
      <c r="L186" s="186">
        <v>0</v>
      </c>
      <c r="M186" s="12"/>
      <c r="N186" s="12"/>
      <c r="O186" s="12"/>
      <c r="P186" s="12"/>
      <c r="Q186" s="12"/>
    </row>
    <row r="187" spans="1:17" s="31" customFormat="1" ht="20.100000000000001" customHeight="1">
      <c r="A187" s="495"/>
      <c r="B187" s="7"/>
      <c r="C187" s="254"/>
      <c r="D187" s="233" t="s">
        <v>59</v>
      </c>
      <c r="E187" s="233"/>
      <c r="F187" s="233"/>
      <c r="G187" s="177">
        <v>609000</v>
      </c>
      <c r="H187" s="151">
        <v>6.9973829361859776</v>
      </c>
      <c r="I187" s="491">
        <v>609000</v>
      </c>
      <c r="J187" s="135">
        <v>7.1307443675611522</v>
      </c>
      <c r="K187" s="181">
        <v>0</v>
      </c>
      <c r="L187" s="186">
        <v>0</v>
      </c>
      <c r="M187" s="12"/>
      <c r="N187" s="12"/>
      <c r="O187" s="12"/>
      <c r="P187" s="12"/>
      <c r="Q187" s="12"/>
    </row>
    <row r="188" spans="1:17" s="31" customFormat="1" ht="20.100000000000001" customHeight="1">
      <c r="A188" s="495"/>
      <c r="B188" s="7"/>
      <c r="C188" s="7"/>
      <c r="D188" s="254"/>
      <c r="E188" s="235" t="s">
        <v>60</v>
      </c>
      <c r="F188" s="235"/>
      <c r="G188" s="178">
        <v>609000</v>
      </c>
      <c r="H188" s="236">
        <v>6.9973829361859776</v>
      </c>
      <c r="I188" s="588">
        <v>609000</v>
      </c>
      <c r="J188" s="236">
        <v>7.1307443675611522</v>
      </c>
      <c r="K188" s="237">
        <v>0</v>
      </c>
      <c r="L188" s="238">
        <v>0</v>
      </c>
      <c r="M188" s="12"/>
      <c r="N188" s="12"/>
      <c r="O188" s="12"/>
      <c r="P188" s="12"/>
      <c r="Q188" s="12"/>
    </row>
    <row r="189" spans="1:17" s="31" customFormat="1" ht="20.100000000000001" customHeight="1">
      <c r="A189" s="495"/>
      <c r="B189" s="7"/>
      <c r="C189" s="7"/>
      <c r="D189" s="7"/>
      <c r="E189" s="254"/>
      <c r="F189" s="239" t="s">
        <v>110</v>
      </c>
      <c r="G189" s="241">
        <v>589206.53133799997</v>
      </c>
      <c r="H189" s="151">
        <v>6.7699568608766008</v>
      </c>
      <c r="I189" s="574">
        <v>575680.53133799997</v>
      </c>
      <c r="J189" s="135">
        <v>6.7406087132234056</v>
      </c>
      <c r="K189" s="181">
        <v>13526</v>
      </c>
      <c r="L189" s="186">
        <v>0.15837512038691648</v>
      </c>
      <c r="M189" s="12"/>
      <c r="N189" s="12"/>
      <c r="O189" s="12"/>
      <c r="P189" s="12"/>
      <c r="Q189" s="12"/>
    </row>
    <row r="190" spans="1:17" s="31" customFormat="1" ht="20.100000000000001" customHeight="1">
      <c r="A190" s="495"/>
      <c r="B190" s="252"/>
      <c r="C190" s="252"/>
      <c r="D190" s="252"/>
      <c r="E190" s="252"/>
      <c r="F190" s="239" t="s">
        <v>111</v>
      </c>
      <c r="G190" s="241">
        <v>19793.699999999997</v>
      </c>
      <c r="H190" s="151">
        <v>0.22742873337271655</v>
      </c>
      <c r="I190" s="574">
        <v>33319.699999999997</v>
      </c>
      <c r="J190" s="135">
        <v>0.39013836306047173</v>
      </c>
      <c r="K190" s="181">
        <v>-13526</v>
      </c>
      <c r="L190" s="186">
        <v>-0.15837512038691648</v>
      </c>
      <c r="M190" s="12"/>
      <c r="N190" s="12"/>
      <c r="O190" s="12"/>
      <c r="P190" s="12"/>
      <c r="Q190" s="12"/>
    </row>
    <row r="191" spans="1:17" s="31" customFormat="1" ht="20.100000000000001" customHeight="1">
      <c r="A191" s="495"/>
      <c r="B191" s="247" t="s">
        <v>112</v>
      </c>
      <c r="C191" s="248"/>
      <c r="D191" s="247"/>
      <c r="E191" s="247"/>
      <c r="F191" s="247"/>
      <c r="G191" s="183">
        <v>210400</v>
      </c>
      <c r="H191" s="249">
        <v>2.4174866498744332</v>
      </c>
      <c r="I191" s="589">
        <v>210000</v>
      </c>
      <c r="J191" s="249">
        <v>2.4588773681245355</v>
      </c>
      <c r="K191" s="250">
        <v>400</v>
      </c>
      <c r="L191" s="251">
        <v>4.6835759392848285E-3</v>
      </c>
      <c r="M191" s="12"/>
      <c r="N191" s="12"/>
      <c r="O191" s="12"/>
      <c r="P191" s="12"/>
      <c r="Q191" s="12"/>
    </row>
    <row r="192" spans="1:17" s="31" customFormat="1" ht="20.100000000000001" customHeight="1">
      <c r="A192" s="495"/>
      <c r="B192" s="259"/>
      <c r="C192" s="233" t="s">
        <v>53</v>
      </c>
      <c r="D192" s="234"/>
      <c r="E192" s="234"/>
      <c r="F192" s="234"/>
      <c r="G192" s="177">
        <v>117160</v>
      </c>
      <c r="H192" s="151">
        <v>1.3461631934376834</v>
      </c>
      <c r="I192" s="491">
        <v>121261</v>
      </c>
      <c r="J192" s="135">
        <v>1.4198377549340442</v>
      </c>
      <c r="K192" s="177">
        <v>-4101</v>
      </c>
      <c r="L192" s="186">
        <v>-4.8018362317517709E-2</v>
      </c>
      <c r="M192" s="12"/>
      <c r="N192" s="12"/>
      <c r="O192" s="12"/>
      <c r="P192" s="12"/>
      <c r="Q192" s="12"/>
    </row>
    <row r="193" spans="1:17" s="557" customFormat="1" ht="20.100000000000001" customHeight="1">
      <c r="A193" s="495"/>
      <c r="B193" s="7"/>
      <c r="C193" s="254"/>
      <c r="D193" s="254" t="s">
        <v>54</v>
      </c>
      <c r="E193" s="254"/>
      <c r="F193" s="254"/>
      <c r="G193" s="704">
        <v>117160</v>
      </c>
      <c r="H193" s="341">
        <v>1.3461631934376834</v>
      </c>
      <c r="I193" s="701">
        <v>121261</v>
      </c>
      <c r="J193" s="138">
        <v>1.4198377549340442</v>
      </c>
      <c r="K193" s="704">
        <v>-4101</v>
      </c>
      <c r="L193" s="191">
        <v>-4.8018362317517709E-2</v>
      </c>
      <c r="M193" s="11"/>
      <c r="N193" s="11"/>
      <c r="O193" s="11"/>
      <c r="P193" s="11"/>
      <c r="Q193" s="11"/>
    </row>
    <row r="194" spans="1:17" s="556" customFormat="1" ht="20.100000000000001" customHeight="1">
      <c r="A194" s="495"/>
      <c r="B194" s="7"/>
      <c r="C194" s="7"/>
      <c r="D194" s="254"/>
      <c r="E194" s="235" t="s">
        <v>52</v>
      </c>
      <c r="F194" s="235"/>
      <c r="G194" s="178">
        <v>117160</v>
      </c>
      <c r="H194" s="236">
        <v>1.3461631934376834</v>
      </c>
      <c r="I194" s="583">
        <v>121261</v>
      </c>
      <c r="J194" s="236">
        <v>1.4198377549340442</v>
      </c>
      <c r="K194" s="178">
        <v>-4101</v>
      </c>
      <c r="L194" s="238">
        <v>-4.8018362317517709E-2</v>
      </c>
      <c r="M194" s="271"/>
      <c r="N194" s="271"/>
      <c r="O194" s="271"/>
      <c r="P194" s="271"/>
      <c r="Q194" s="271"/>
    </row>
    <row r="195" spans="1:17" s="31" customFormat="1" ht="20.100000000000001" customHeight="1">
      <c r="A195" s="495"/>
      <c r="B195" s="7"/>
      <c r="C195" s="7"/>
      <c r="D195" s="7"/>
      <c r="E195" s="254"/>
      <c r="F195" s="239" t="s">
        <v>102</v>
      </c>
      <c r="G195" s="241">
        <v>117160</v>
      </c>
      <c r="H195" s="151">
        <v>1.3461631934376834</v>
      </c>
      <c r="I195" s="574">
        <v>121261</v>
      </c>
      <c r="J195" s="135">
        <v>1.4198377549340442</v>
      </c>
      <c r="K195" s="181">
        <v>-4101</v>
      </c>
      <c r="L195" s="186">
        <v>-4.8018362317517709E-2</v>
      </c>
      <c r="M195" s="12"/>
      <c r="N195" s="12"/>
      <c r="O195" s="12"/>
      <c r="P195" s="12"/>
      <c r="Q195" s="12"/>
    </row>
    <row r="196" spans="1:17" s="31" customFormat="1" ht="20.100000000000001" customHeight="1">
      <c r="A196" s="495"/>
      <c r="B196" s="7"/>
      <c r="C196" s="7"/>
      <c r="D196" s="233" t="s">
        <v>59</v>
      </c>
      <c r="E196" s="233"/>
      <c r="F196" s="233"/>
      <c r="G196" s="177">
        <v>0</v>
      </c>
      <c r="H196" s="151">
        <v>0</v>
      </c>
      <c r="I196" s="491">
        <v>0</v>
      </c>
      <c r="J196" s="135">
        <v>0</v>
      </c>
      <c r="K196" s="177">
        <v>0</v>
      </c>
      <c r="L196" s="186">
        <v>0</v>
      </c>
      <c r="M196" s="12"/>
      <c r="N196" s="12"/>
      <c r="O196" s="12"/>
      <c r="P196" s="12"/>
      <c r="Q196" s="12"/>
    </row>
    <row r="197" spans="1:17" s="31" customFormat="1" ht="20.100000000000001" customHeight="1">
      <c r="A197" s="495"/>
      <c r="B197" s="7"/>
      <c r="C197" s="7"/>
      <c r="D197" s="254"/>
      <c r="E197" s="235" t="s">
        <v>60</v>
      </c>
      <c r="F197" s="235"/>
      <c r="G197" s="178">
        <v>0</v>
      </c>
      <c r="H197" s="236">
        <v>0</v>
      </c>
      <c r="I197" s="583">
        <v>0</v>
      </c>
      <c r="J197" s="236">
        <v>0</v>
      </c>
      <c r="K197" s="237">
        <v>0</v>
      </c>
      <c r="L197" s="238">
        <v>0</v>
      </c>
      <c r="M197" s="12"/>
      <c r="N197" s="12"/>
      <c r="O197" s="12"/>
      <c r="P197" s="12"/>
      <c r="Q197" s="12"/>
    </row>
    <row r="198" spans="1:17" s="31" customFormat="1" ht="20.100000000000001" customHeight="1">
      <c r="A198" s="495"/>
      <c r="B198" s="7"/>
      <c r="C198" s="7"/>
      <c r="D198" s="7"/>
      <c r="E198" s="254"/>
      <c r="F198" s="244" t="s">
        <v>61</v>
      </c>
      <c r="G198" s="241">
        <v>0</v>
      </c>
      <c r="H198" s="151">
        <v>0</v>
      </c>
      <c r="I198" s="574">
        <v>0</v>
      </c>
      <c r="J198" s="135">
        <v>0</v>
      </c>
      <c r="K198" s="181">
        <v>0</v>
      </c>
      <c r="L198" s="186">
        <v>0</v>
      </c>
      <c r="M198" s="12"/>
      <c r="N198" s="12"/>
      <c r="O198" s="12"/>
      <c r="P198" s="12"/>
      <c r="Q198" s="12"/>
    </row>
    <row r="199" spans="1:17" s="31" customFormat="1" ht="20.100000000000001" customHeight="1">
      <c r="A199" s="495"/>
      <c r="B199" s="7"/>
      <c r="C199" s="233" t="s">
        <v>105</v>
      </c>
      <c r="D199" s="234"/>
      <c r="E199" s="234"/>
      <c r="F199" s="234"/>
      <c r="G199" s="177">
        <v>93240</v>
      </c>
      <c r="H199" s="151">
        <v>1.0713234564367498</v>
      </c>
      <c r="I199" s="491">
        <v>88739</v>
      </c>
      <c r="J199" s="135">
        <v>1.0390396131904911</v>
      </c>
      <c r="K199" s="177">
        <v>4501</v>
      </c>
      <c r="L199" s="186">
        <v>5.2701938256802541E-2</v>
      </c>
      <c r="M199" s="12"/>
      <c r="N199" s="12"/>
      <c r="O199" s="12"/>
      <c r="P199" s="12"/>
      <c r="Q199" s="12"/>
    </row>
    <row r="200" spans="1:17" s="558" customFormat="1" ht="20.100000000000001" customHeight="1">
      <c r="A200" s="160"/>
      <c r="B200" s="161"/>
      <c r="C200" s="262"/>
      <c r="D200" s="262" t="s">
        <v>59</v>
      </c>
      <c r="E200" s="262"/>
      <c r="F200" s="262"/>
      <c r="G200" s="184">
        <v>93240</v>
      </c>
      <c r="H200" s="393">
        <v>1.0713234564367498</v>
      </c>
      <c r="I200" s="541">
        <v>88739</v>
      </c>
      <c r="J200" s="140">
        <v>1.0390396131904911</v>
      </c>
      <c r="K200" s="184">
        <v>4501</v>
      </c>
      <c r="L200" s="265">
        <v>5.2701938256802541E-2</v>
      </c>
      <c r="M200" s="45"/>
      <c r="N200" s="45"/>
      <c r="O200" s="45"/>
      <c r="P200" s="45"/>
      <c r="Q200" s="45"/>
    </row>
    <row r="201" spans="1:17" s="554" customFormat="1" ht="20.100000000000001" customHeight="1">
      <c r="A201" s="495"/>
      <c r="B201" s="7"/>
      <c r="C201" s="7"/>
      <c r="D201" s="7"/>
      <c r="E201" s="405" t="s">
        <v>60</v>
      </c>
      <c r="F201" s="405"/>
      <c r="G201" s="182">
        <v>93240</v>
      </c>
      <c r="H201" s="394">
        <v>1.0713234564367498</v>
      </c>
      <c r="I201" s="581">
        <v>88739</v>
      </c>
      <c r="J201" s="394">
        <v>1.0390396131904911</v>
      </c>
      <c r="K201" s="309">
        <v>4501</v>
      </c>
      <c r="L201" s="310">
        <v>5.2701938256802541E-2</v>
      </c>
      <c r="M201" s="157"/>
      <c r="N201" s="157"/>
      <c r="O201" s="157"/>
      <c r="P201" s="157"/>
      <c r="Q201" s="157"/>
    </row>
    <row r="202" spans="1:17" s="31" customFormat="1" ht="20.100000000000001" customHeight="1">
      <c r="A202" s="495"/>
      <c r="B202" s="7"/>
      <c r="C202" s="7"/>
      <c r="D202" s="7"/>
      <c r="E202" s="7"/>
      <c r="F202" s="69" t="s">
        <v>63</v>
      </c>
      <c r="G202" s="199">
        <v>93240</v>
      </c>
      <c r="H202" s="147">
        <v>1.0713234564367498</v>
      </c>
      <c r="I202" s="702">
        <v>88739</v>
      </c>
      <c r="J202" s="137">
        <v>1.0390396131904911</v>
      </c>
      <c r="K202" s="180">
        <v>4501</v>
      </c>
      <c r="L202" s="243">
        <v>5.2701938256802541E-2</v>
      </c>
      <c r="M202" s="12"/>
      <c r="N202" s="12"/>
      <c r="O202" s="12"/>
      <c r="P202" s="12"/>
      <c r="Q202" s="12"/>
    </row>
    <row r="203" spans="1:17" s="31" customFormat="1" ht="20.100000000000001" customHeight="1">
      <c r="A203" s="495"/>
      <c r="B203" s="247" t="s">
        <v>114</v>
      </c>
      <c r="C203" s="248"/>
      <c r="D203" s="247"/>
      <c r="E203" s="247"/>
      <c r="F203" s="247"/>
      <c r="G203" s="183">
        <v>97600</v>
      </c>
      <c r="H203" s="249">
        <v>1.1214196626793949</v>
      </c>
      <c r="I203" s="589">
        <v>76200</v>
      </c>
      <c r="J203" s="249">
        <v>0.89222121643375996</v>
      </c>
      <c r="K203" s="250">
        <v>21400</v>
      </c>
      <c r="L203" s="251">
        <v>0.25057131275173833</v>
      </c>
      <c r="M203" s="12"/>
      <c r="N203" s="12"/>
      <c r="O203" s="12"/>
      <c r="P203" s="12"/>
      <c r="Q203" s="12"/>
    </row>
    <row r="204" spans="1:17" s="554" customFormat="1" ht="20.100000000000001" customHeight="1">
      <c r="A204" s="495"/>
      <c r="B204" s="259"/>
      <c r="C204" s="233" t="s">
        <v>53</v>
      </c>
      <c r="D204" s="234"/>
      <c r="E204" s="234"/>
      <c r="F204" s="234"/>
      <c r="G204" s="177">
        <v>28185</v>
      </c>
      <c r="H204" s="151">
        <v>0.32384439746535598</v>
      </c>
      <c r="I204" s="491">
        <v>27785</v>
      </c>
      <c r="J204" s="135">
        <v>0.32533289368257245</v>
      </c>
      <c r="K204" s="177">
        <v>400</v>
      </c>
      <c r="L204" s="186">
        <v>4.6835759392848285E-3</v>
      </c>
      <c r="M204" s="157"/>
      <c r="N204" s="157"/>
      <c r="O204" s="157"/>
      <c r="P204" s="157"/>
      <c r="Q204" s="157"/>
    </row>
    <row r="205" spans="1:17" s="31" customFormat="1" ht="20.100000000000001" customHeight="1">
      <c r="A205" s="495"/>
      <c r="B205" s="7"/>
      <c r="C205" s="7"/>
      <c r="D205" s="252" t="s">
        <v>54</v>
      </c>
      <c r="E205" s="252"/>
      <c r="F205" s="252"/>
      <c r="G205" s="705">
        <v>23056</v>
      </c>
      <c r="H205" s="147">
        <v>0.26491241539688654</v>
      </c>
      <c r="I205" s="703">
        <v>23866</v>
      </c>
      <c r="J205" s="137">
        <v>0.2794455584174293</v>
      </c>
      <c r="K205" s="705">
        <v>-810</v>
      </c>
      <c r="L205" s="243">
        <v>-9.4842412770517782E-3</v>
      </c>
      <c r="M205" s="12"/>
      <c r="N205" s="12"/>
      <c r="O205" s="12"/>
      <c r="P205" s="12"/>
      <c r="Q205" s="12"/>
    </row>
    <row r="206" spans="1:17" s="31" customFormat="1" ht="20.100000000000001" customHeight="1">
      <c r="A206" s="495"/>
      <c r="B206" s="7"/>
      <c r="C206" s="7"/>
      <c r="D206" s="254"/>
      <c r="E206" s="235" t="s">
        <v>52</v>
      </c>
      <c r="F206" s="235"/>
      <c r="G206" s="178">
        <v>23056</v>
      </c>
      <c r="H206" s="236">
        <v>0.26491241539688654</v>
      </c>
      <c r="I206" s="583">
        <v>23866</v>
      </c>
      <c r="J206" s="236">
        <v>0.2794455584174293</v>
      </c>
      <c r="K206" s="237">
        <v>-810</v>
      </c>
      <c r="L206" s="238">
        <v>-9.4842412770517782E-3</v>
      </c>
      <c r="M206" s="12"/>
      <c r="N206" s="12"/>
      <c r="O206" s="12"/>
      <c r="P206" s="12"/>
      <c r="Q206" s="12"/>
    </row>
    <row r="207" spans="1:17" s="31" customFormat="1" ht="20.100000000000001" customHeight="1">
      <c r="A207" s="495"/>
      <c r="B207" s="7"/>
      <c r="C207" s="7"/>
      <c r="D207" s="252"/>
      <c r="E207" s="233"/>
      <c r="F207" s="239" t="s">
        <v>115</v>
      </c>
      <c r="G207" s="241">
        <v>23056</v>
      </c>
      <c r="H207" s="151">
        <v>0.26491241539688654</v>
      </c>
      <c r="I207" s="575">
        <v>23866</v>
      </c>
      <c r="J207" s="135">
        <v>0.2794455584174293</v>
      </c>
      <c r="K207" s="181">
        <v>-810</v>
      </c>
      <c r="L207" s="186">
        <v>-9.4842412770517782E-3</v>
      </c>
      <c r="M207" s="12"/>
      <c r="N207" s="12"/>
      <c r="O207" s="12"/>
      <c r="P207" s="12"/>
      <c r="Q207" s="12"/>
    </row>
    <row r="208" spans="1:17" s="31" customFormat="1" ht="20.100000000000001" customHeight="1">
      <c r="A208" s="495"/>
      <c r="B208" s="7"/>
      <c r="C208" s="7"/>
      <c r="D208" s="233" t="s">
        <v>59</v>
      </c>
      <c r="E208" s="233"/>
      <c r="F208" s="233"/>
      <c r="G208" s="177">
        <v>5129</v>
      </c>
      <c r="H208" s="151">
        <v>5.8931982068469432E-2</v>
      </c>
      <c r="I208" s="590">
        <v>3919</v>
      </c>
      <c r="J208" s="135">
        <v>4.588733526514311E-2</v>
      </c>
      <c r="K208" s="177">
        <v>1210</v>
      </c>
      <c r="L208" s="186">
        <v>1.4167817216336606E-2</v>
      </c>
      <c r="M208" s="12"/>
      <c r="N208" s="12"/>
      <c r="O208" s="12"/>
      <c r="P208" s="12"/>
      <c r="Q208" s="12"/>
    </row>
    <row r="209" spans="1:17" s="31" customFormat="1" ht="20.100000000000001" customHeight="1">
      <c r="A209" s="495"/>
      <c r="B209" s="7"/>
      <c r="C209" s="7"/>
      <c r="D209" s="254"/>
      <c r="E209" s="235" t="s">
        <v>60</v>
      </c>
      <c r="F209" s="235"/>
      <c r="G209" s="178">
        <v>3572</v>
      </c>
      <c r="H209" s="236">
        <v>4.1042121261176213E-2</v>
      </c>
      <c r="I209" s="583">
        <v>1959</v>
      </c>
      <c r="J209" s="236">
        <v>2.2937813162647449E-2</v>
      </c>
      <c r="K209" s="237">
        <v>1613</v>
      </c>
      <c r="L209" s="238">
        <v>1.888651997516607E-2</v>
      </c>
      <c r="M209" s="12"/>
      <c r="N209" s="12"/>
      <c r="O209" s="12"/>
      <c r="P209" s="12"/>
      <c r="Q209" s="12"/>
    </row>
    <row r="210" spans="1:17" s="31" customFormat="1" ht="20.100000000000001" customHeight="1">
      <c r="A210" s="495"/>
      <c r="B210" s="7"/>
      <c r="C210" s="7"/>
      <c r="D210" s="7"/>
      <c r="E210" s="254"/>
      <c r="F210" s="244" t="s">
        <v>61</v>
      </c>
      <c r="G210" s="241">
        <v>3572</v>
      </c>
      <c r="H210" s="151">
        <v>4.1042121261176213E-2</v>
      </c>
      <c r="I210" s="575">
        <v>1959</v>
      </c>
      <c r="J210" s="135">
        <v>2.2937813162647449E-2</v>
      </c>
      <c r="K210" s="181">
        <v>1613</v>
      </c>
      <c r="L210" s="186">
        <v>1.888651997516607E-2</v>
      </c>
      <c r="M210" s="12"/>
      <c r="N210" s="12"/>
      <c r="O210" s="12"/>
      <c r="P210" s="12"/>
      <c r="Q210" s="12"/>
    </row>
    <row r="211" spans="1:17" s="31" customFormat="1" ht="20.100000000000001" customHeight="1">
      <c r="A211" s="495"/>
      <c r="B211" s="7"/>
      <c r="C211" s="7"/>
      <c r="D211" s="7"/>
      <c r="E211" s="235" t="s">
        <v>104</v>
      </c>
      <c r="F211" s="235"/>
      <c r="G211" s="178">
        <v>960</v>
      </c>
      <c r="H211" s="236">
        <v>1.1030357337830114E-2</v>
      </c>
      <c r="I211" s="591">
        <v>960</v>
      </c>
      <c r="J211" s="236">
        <v>1.124058225428359E-2</v>
      </c>
      <c r="K211" s="237">
        <v>0</v>
      </c>
      <c r="L211" s="238">
        <v>0</v>
      </c>
      <c r="M211" s="12"/>
      <c r="N211" s="12"/>
      <c r="O211" s="12"/>
      <c r="P211" s="12"/>
      <c r="Q211" s="12"/>
    </row>
    <row r="212" spans="1:17" s="31" customFormat="1" ht="20.100000000000001" customHeight="1">
      <c r="A212" s="495"/>
      <c r="B212" s="7"/>
      <c r="C212" s="7"/>
      <c r="D212" s="7"/>
      <c r="E212" s="233"/>
      <c r="F212" s="239" t="s">
        <v>66</v>
      </c>
      <c r="G212" s="241">
        <v>960</v>
      </c>
      <c r="H212" s="151">
        <v>1.1030357337830114E-2</v>
      </c>
      <c r="I212" s="575">
        <v>960</v>
      </c>
      <c r="J212" s="135">
        <v>1.124058225428359E-2</v>
      </c>
      <c r="K212" s="181">
        <v>0</v>
      </c>
      <c r="L212" s="186">
        <v>0</v>
      </c>
      <c r="M212" s="12"/>
      <c r="N212" s="12"/>
      <c r="O212" s="12"/>
      <c r="P212" s="12"/>
      <c r="Q212" s="12"/>
    </row>
    <row r="213" spans="1:17" s="31" customFormat="1" ht="20.100000000000001" customHeight="1">
      <c r="A213" s="495"/>
      <c r="B213" s="7"/>
      <c r="C213" s="7"/>
      <c r="D213" s="7"/>
      <c r="E213" s="235" t="s">
        <v>68</v>
      </c>
      <c r="F213" s="235"/>
      <c r="G213" s="245">
        <v>597</v>
      </c>
      <c r="H213" s="236">
        <v>6.8595034694631015E-3</v>
      </c>
      <c r="I213" s="592">
        <v>1000</v>
      </c>
      <c r="J213" s="236">
        <v>1.1708939848212073E-2</v>
      </c>
      <c r="K213" s="237">
        <v>-403</v>
      </c>
      <c r="L213" s="238">
        <v>-4.7187027588294654E-3</v>
      </c>
      <c r="M213" s="12"/>
      <c r="N213" s="12"/>
      <c r="O213" s="12"/>
      <c r="P213" s="12"/>
      <c r="Q213" s="12"/>
    </row>
    <row r="214" spans="1:17" s="556" customFormat="1" ht="20.100000000000001" customHeight="1">
      <c r="A214" s="495"/>
      <c r="B214" s="7"/>
      <c r="C214" s="7"/>
      <c r="D214" s="7"/>
      <c r="E214" s="7"/>
      <c r="F214" s="244" t="s">
        <v>71</v>
      </c>
      <c r="G214" s="241">
        <v>597</v>
      </c>
      <c r="H214" s="151">
        <v>6.8595034694631015E-3</v>
      </c>
      <c r="I214" s="575">
        <v>1000</v>
      </c>
      <c r="J214" s="135">
        <v>1.1708939848212073E-2</v>
      </c>
      <c r="K214" s="181">
        <v>-403</v>
      </c>
      <c r="L214" s="186">
        <v>-4.7187027588294654E-3</v>
      </c>
      <c r="M214" s="271"/>
      <c r="N214" s="271"/>
      <c r="O214" s="271"/>
      <c r="P214" s="271"/>
      <c r="Q214" s="271"/>
    </row>
    <row r="215" spans="1:17" s="557" customFormat="1" ht="20.100000000000001" customHeight="1">
      <c r="A215" s="495"/>
      <c r="B215" s="7"/>
      <c r="C215" s="233" t="s">
        <v>105</v>
      </c>
      <c r="D215" s="234"/>
      <c r="E215" s="234"/>
      <c r="F215" s="234"/>
      <c r="G215" s="177">
        <v>69415</v>
      </c>
      <c r="H215" s="151">
        <v>0.79757526521403899</v>
      </c>
      <c r="I215" s="491">
        <v>48415</v>
      </c>
      <c r="J215" s="135">
        <v>0.5668883227511875</v>
      </c>
      <c r="K215" s="177">
        <v>21000</v>
      </c>
      <c r="L215" s="186">
        <v>0.24588773681245352</v>
      </c>
      <c r="M215" s="11"/>
      <c r="N215" s="11"/>
      <c r="O215" s="11"/>
      <c r="P215" s="11"/>
      <c r="Q215" s="11"/>
    </row>
    <row r="216" spans="1:17" s="557" customFormat="1" ht="20.100000000000001" customHeight="1">
      <c r="A216" s="495"/>
      <c r="B216" s="7"/>
      <c r="C216" s="254"/>
      <c r="D216" s="233" t="s">
        <v>59</v>
      </c>
      <c r="E216" s="233"/>
      <c r="F216" s="233"/>
      <c r="G216" s="177">
        <v>69415</v>
      </c>
      <c r="H216" s="151">
        <v>0.79757526521403899</v>
      </c>
      <c r="I216" s="491">
        <v>48415</v>
      </c>
      <c r="J216" s="135">
        <v>0.5668883227511875</v>
      </c>
      <c r="K216" s="177">
        <v>21000</v>
      </c>
      <c r="L216" s="186">
        <v>0.24588773681245352</v>
      </c>
      <c r="M216" s="11"/>
      <c r="N216" s="11"/>
      <c r="O216" s="11"/>
      <c r="P216" s="11"/>
      <c r="Q216" s="11"/>
    </row>
    <row r="217" spans="1:17" s="557" customFormat="1" ht="20.100000000000001" customHeight="1">
      <c r="A217" s="495"/>
      <c r="B217" s="7"/>
      <c r="C217" s="7"/>
      <c r="D217" s="7"/>
      <c r="E217" s="405" t="s">
        <v>60</v>
      </c>
      <c r="F217" s="405"/>
      <c r="G217" s="182">
        <v>69415</v>
      </c>
      <c r="H217" s="394">
        <v>0.79757526521403899</v>
      </c>
      <c r="I217" s="581">
        <v>48415</v>
      </c>
      <c r="J217" s="394">
        <v>0.5668883227511875</v>
      </c>
      <c r="K217" s="309">
        <v>21000</v>
      </c>
      <c r="L217" s="310">
        <v>0.24588773681245352</v>
      </c>
      <c r="M217" s="11"/>
      <c r="N217" s="11"/>
      <c r="O217" s="11"/>
      <c r="P217" s="11"/>
      <c r="Q217" s="11"/>
    </row>
    <row r="218" spans="1:17" s="31" customFormat="1" ht="20.100000000000001" customHeight="1">
      <c r="A218" s="495"/>
      <c r="B218" s="7"/>
      <c r="C218" s="7"/>
      <c r="D218" s="7"/>
      <c r="E218" s="254"/>
      <c r="F218" s="213" t="s">
        <v>63</v>
      </c>
      <c r="G218" s="704">
        <v>69415</v>
      </c>
      <c r="H218" s="151">
        <v>0.79757526521403899</v>
      </c>
      <c r="I218" s="593">
        <v>48415</v>
      </c>
      <c r="J218" s="135">
        <v>0.5668883227511875</v>
      </c>
      <c r="K218" s="181">
        <v>21000</v>
      </c>
      <c r="L218" s="186">
        <v>0.24588773681245352</v>
      </c>
      <c r="M218" s="12"/>
      <c r="N218" s="12"/>
      <c r="O218" s="12"/>
      <c r="P218" s="12"/>
      <c r="Q218" s="12"/>
    </row>
    <row r="219" spans="1:17" s="31" customFormat="1" ht="20.100000000000001" customHeight="1">
      <c r="A219" s="495"/>
      <c r="B219" s="247" t="s">
        <v>116</v>
      </c>
      <c r="C219" s="248"/>
      <c r="D219" s="247"/>
      <c r="E219" s="247"/>
      <c r="F219" s="247"/>
      <c r="G219" s="183">
        <v>52200</v>
      </c>
      <c r="H219" s="249">
        <v>0.59977568024451244</v>
      </c>
      <c r="I219" s="594">
        <v>52000</v>
      </c>
      <c r="J219" s="249">
        <v>0.60886487210702778</v>
      </c>
      <c r="K219" s="183">
        <v>199.84000000000003</v>
      </c>
      <c r="L219" s="251">
        <v>2.339914539266701E-3</v>
      </c>
      <c r="M219" s="12"/>
      <c r="N219" s="12"/>
      <c r="O219" s="12"/>
      <c r="P219" s="12"/>
      <c r="Q219" s="12"/>
    </row>
    <row r="220" spans="1:17" s="31" customFormat="1" ht="20.100000000000001" customHeight="1">
      <c r="A220" s="495"/>
      <c r="B220" s="259"/>
      <c r="C220" s="233" t="s">
        <v>53</v>
      </c>
      <c r="D220" s="234"/>
      <c r="E220" s="234"/>
      <c r="F220" s="234"/>
      <c r="G220" s="177">
        <v>52199.839999999997</v>
      </c>
      <c r="H220" s="151">
        <v>0.59977384185162275</v>
      </c>
      <c r="I220" s="590">
        <v>52000</v>
      </c>
      <c r="J220" s="135">
        <v>0.60886487210702778</v>
      </c>
      <c r="K220" s="177">
        <v>199.84000000000003</v>
      </c>
      <c r="L220" s="186">
        <v>2.339914539266701E-3</v>
      </c>
      <c r="M220" s="12"/>
      <c r="N220" s="12"/>
      <c r="O220" s="12"/>
      <c r="P220" s="12"/>
      <c r="Q220" s="12"/>
    </row>
    <row r="221" spans="1:17" s="557" customFormat="1" ht="20.100000000000001" customHeight="1">
      <c r="A221" s="495"/>
      <c r="B221" s="7"/>
      <c r="C221" s="7"/>
      <c r="D221" s="254" t="s">
        <v>54</v>
      </c>
      <c r="E221" s="254"/>
      <c r="F221" s="254"/>
      <c r="G221" s="704">
        <v>46565.84</v>
      </c>
      <c r="H221" s="341">
        <v>0.5350394322252322</v>
      </c>
      <c r="I221" s="595">
        <v>46993</v>
      </c>
      <c r="J221" s="138">
        <v>0.55023821028702991</v>
      </c>
      <c r="K221" s="704">
        <v>-427.15999999999997</v>
      </c>
      <c r="L221" s="191">
        <v>-5.0015907455622684E-3</v>
      </c>
      <c r="M221" s="11"/>
      <c r="N221" s="11"/>
      <c r="O221" s="11"/>
      <c r="P221" s="11"/>
      <c r="Q221" s="11"/>
    </row>
    <row r="222" spans="1:17" s="555" customFormat="1" ht="20.100000000000001" customHeight="1">
      <c r="A222" s="160"/>
      <c r="B222" s="161"/>
      <c r="C222" s="161"/>
      <c r="D222" s="262"/>
      <c r="E222" s="406" t="s">
        <v>52</v>
      </c>
      <c r="F222" s="406"/>
      <c r="G222" s="179">
        <v>46565.84</v>
      </c>
      <c r="H222" s="407">
        <v>0.5350394322252322</v>
      </c>
      <c r="I222" s="596">
        <v>46993</v>
      </c>
      <c r="J222" s="407">
        <v>0.55023821028702991</v>
      </c>
      <c r="K222" s="408">
        <v>-427.15999999999997</v>
      </c>
      <c r="L222" s="409">
        <v>-5.0015907455622684E-3</v>
      </c>
      <c r="M222" s="651"/>
      <c r="N222" s="651"/>
      <c r="O222" s="651"/>
      <c r="P222" s="651"/>
      <c r="Q222" s="651"/>
    </row>
    <row r="223" spans="1:17" s="31" customFormat="1" ht="20.100000000000001" customHeight="1">
      <c r="A223" s="495"/>
      <c r="B223" s="7"/>
      <c r="C223" s="7"/>
      <c r="D223" s="7"/>
      <c r="E223" s="7"/>
      <c r="F223" s="527" t="s">
        <v>113</v>
      </c>
      <c r="G223" s="242">
        <v>46565.84</v>
      </c>
      <c r="H223" s="147">
        <v>0.5350394322252322</v>
      </c>
      <c r="I223" s="577">
        <v>46993</v>
      </c>
      <c r="J223" s="137">
        <v>0.55023821028702991</v>
      </c>
      <c r="K223" s="180">
        <v>-427.15999999999997</v>
      </c>
      <c r="L223" s="243">
        <v>-5.0015907455622684E-3</v>
      </c>
      <c r="M223" s="12"/>
      <c r="N223" s="12"/>
      <c r="O223" s="12"/>
      <c r="P223" s="12"/>
      <c r="Q223" s="12"/>
    </row>
    <row r="224" spans="1:17" s="31" customFormat="1" ht="20.100000000000001" customHeight="1">
      <c r="A224" s="495"/>
      <c r="B224" s="7"/>
      <c r="C224" s="7"/>
      <c r="D224" s="233" t="s">
        <v>59</v>
      </c>
      <c r="E224" s="233"/>
      <c r="F224" s="233"/>
      <c r="G224" s="177">
        <v>5634</v>
      </c>
      <c r="H224" s="151">
        <v>6.4734409626390488E-2</v>
      </c>
      <c r="I224" s="590">
        <v>5007</v>
      </c>
      <c r="J224" s="135">
        <v>5.8626661819997851E-2</v>
      </c>
      <c r="K224" s="177">
        <v>627</v>
      </c>
      <c r="L224" s="186">
        <v>7.3415052848289693E-3</v>
      </c>
      <c r="M224" s="12"/>
      <c r="N224" s="12"/>
      <c r="O224" s="12"/>
      <c r="P224" s="12"/>
      <c r="Q224" s="12"/>
    </row>
    <row r="225" spans="1:17" s="554" customFormat="1" ht="20.100000000000001" customHeight="1">
      <c r="A225" s="495"/>
      <c r="B225" s="7"/>
      <c r="C225" s="7"/>
      <c r="D225" s="254"/>
      <c r="E225" s="235" t="s">
        <v>60</v>
      </c>
      <c r="F225" s="235"/>
      <c r="G225" s="178">
        <v>4590</v>
      </c>
      <c r="H225" s="236">
        <v>5.2738896021500226E-2</v>
      </c>
      <c r="I225" s="591">
        <v>4590</v>
      </c>
      <c r="J225" s="236">
        <v>5.3744033903293416E-2</v>
      </c>
      <c r="K225" s="237">
        <v>0</v>
      </c>
      <c r="L225" s="238">
        <v>0</v>
      </c>
      <c r="M225" s="157"/>
      <c r="N225" s="157"/>
      <c r="O225" s="157"/>
      <c r="P225" s="157"/>
      <c r="Q225" s="157"/>
    </row>
    <row r="226" spans="1:17" s="31" customFormat="1" ht="20.100000000000001" customHeight="1">
      <c r="A226" s="495"/>
      <c r="B226" s="7"/>
      <c r="C226" s="7"/>
      <c r="D226" s="7"/>
      <c r="E226" s="7"/>
      <c r="F226" s="214" t="s">
        <v>61</v>
      </c>
      <c r="G226" s="242">
        <v>4590</v>
      </c>
      <c r="H226" s="147">
        <v>5.2738896021500226E-2</v>
      </c>
      <c r="I226" s="577">
        <v>4590</v>
      </c>
      <c r="J226" s="137">
        <v>5.3744033903293416E-2</v>
      </c>
      <c r="K226" s="180">
        <v>0</v>
      </c>
      <c r="L226" s="243">
        <v>0</v>
      </c>
      <c r="M226" s="12"/>
      <c r="N226" s="12"/>
      <c r="O226" s="12"/>
      <c r="P226" s="12"/>
      <c r="Q226" s="12"/>
    </row>
    <row r="227" spans="1:17" s="31" customFormat="1" ht="20.100000000000001" customHeight="1">
      <c r="A227" s="495"/>
      <c r="B227" s="7"/>
      <c r="C227" s="7"/>
      <c r="D227" s="7"/>
      <c r="E227" s="235" t="s">
        <v>104</v>
      </c>
      <c r="F227" s="235"/>
      <c r="G227" s="178">
        <v>1044</v>
      </c>
      <c r="H227" s="236">
        <v>1.1995513604890248E-2</v>
      </c>
      <c r="I227" s="592">
        <v>417</v>
      </c>
      <c r="J227" s="236">
        <v>4.8826279167044342E-3</v>
      </c>
      <c r="K227" s="237">
        <v>627</v>
      </c>
      <c r="L227" s="238">
        <v>7.3415052848289693E-3</v>
      </c>
      <c r="M227" s="12"/>
      <c r="N227" s="12"/>
      <c r="O227" s="12"/>
      <c r="P227" s="12"/>
      <c r="Q227" s="12"/>
    </row>
    <row r="228" spans="1:17" s="557" customFormat="1" ht="20.100000000000001" customHeight="1">
      <c r="A228" s="495"/>
      <c r="B228" s="7"/>
      <c r="C228" s="7"/>
      <c r="D228" s="7"/>
      <c r="E228" s="254"/>
      <c r="F228" s="260" t="s">
        <v>66</v>
      </c>
      <c r="G228" s="246">
        <v>1044</v>
      </c>
      <c r="H228" s="341">
        <v>1.1995513604890248E-2</v>
      </c>
      <c r="I228" s="597">
        <v>417</v>
      </c>
      <c r="J228" s="138">
        <v>4.8826279167044342E-3</v>
      </c>
      <c r="K228" s="261">
        <v>627</v>
      </c>
      <c r="L228" s="191">
        <v>7.3415052848289693E-3</v>
      </c>
      <c r="M228" s="11"/>
      <c r="N228" s="11"/>
      <c r="O228" s="11"/>
      <c r="P228" s="11"/>
      <c r="Q228" s="11"/>
    </row>
    <row r="229" spans="1:17" s="557" customFormat="1" ht="20.100000000000001" customHeight="1">
      <c r="A229" s="495"/>
      <c r="B229" s="247" t="s">
        <v>117</v>
      </c>
      <c r="C229" s="248"/>
      <c r="D229" s="247"/>
      <c r="E229" s="247"/>
      <c r="F229" s="247"/>
      <c r="G229" s="183">
        <v>220400</v>
      </c>
      <c r="H229" s="249">
        <v>2.5323862054768305</v>
      </c>
      <c r="I229" s="594">
        <v>220000</v>
      </c>
      <c r="J229" s="249">
        <v>2.5759667666066561</v>
      </c>
      <c r="K229" s="250">
        <v>400</v>
      </c>
      <c r="L229" s="251">
        <v>4.6835759392848285E-3</v>
      </c>
      <c r="M229" s="11"/>
      <c r="N229" s="11"/>
      <c r="O229" s="11"/>
      <c r="P229" s="11"/>
      <c r="Q229" s="11"/>
    </row>
    <row r="230" spans="1:17" s="557" customFormat="1" ht="20.100000000000001" customHeight="1">
      <c r="A230" s="495"/>
      <c r="B230" s="41"/>
      <c r="C230" s="252" t="s">
        <v>53</v>
      </c>
      <c r="D230" s="253"/>
      <c r="E230" s="253"/>
      <c r="F230" s="253"/>
      <c r="G230" s="705">
        <v>158700</v>
      </c>
      <c r="H230" s="147">
        <v>1.8234559474100405</v>
      </c>
      <c r="I230" s="598">
        <v>161130</v>
      </c>
      <c r="J230" s="137">
        <v>1.8866614777424111</v>
      </c>
      <c r="K230" s="705">
        <v>-2430</v>
      </c>
      <c r="L230" s="243">
        <v>-2.8452723831155335E-2</v>
      </c>
      <c r="M230" s="11"/>
      <c r="N230" s="11"/>
      <c r="O230" s="11"/>
      <c r="P230" s="11"/>
      <c r="Q230" s="11"/>
    </row>
    <row r="231" spans="1:17" s="31" customFormat="1" ht="20.100000000000001" customHeight="1">
      <c r="A231" s="495"/>
      <c r="B231" s="7"/>
      <c r="C231" s="254"/>
      <c r="D231" s="233" t="s">
        <v>54</v>
      </c>
      <c r="E231" s="233"/>
      <c r="F231" s="233"/>
      <c r="G231" s="177">
        <v>126574</v>
      </c>
      <c r="H231" s="151">
        <v>1.4543296350817798</v>
      </c>
      <c r="I231" s="590">
        <v>136178</v>
      </c>
      <c r="J231" s="135">
        <v>1.5945000106498235</v>
      </c>
      <c r="K231" s="177">
        <v>-9604</v>
      </c>
      <c r="L231" s="186">
        <v>-0.11245265830222874</v>
      </c>
      <c r="M231" s="12"/>
      <c r="N231" s="12"/>
      <c r="O231" s="12"/>
      <c r="P231" s="12"/>
      <c r="Q231" s="12"/>
    </row>
    <row r="232" spans="1:17" s="31" customFormat="1" ht="20.100000000000001" customHeight="1">
      <c r="A232" s="495"/>
      <c r="B232" s="7"/>
      <c r="C232" s="7"/>
      <c r="D232" s="254"/>
      <c r="E232" s="235" t="s">
        <v>52</v>
      </c>
      <c r="F232" s="235"/>
      <c r="G232" s="178">
        <v>126574</v>
      </c>
      <c r="H232" s="236">
        <v>1.4543296350817798</v>
      </c>
      <c r="I232" s="591">
        <v>136178</v>
      </c>
      <c r="J232" s="236">
        <v>1.5945000106498235</v>
      </c>
      <c r="K232" s="237">
        <v>-9604</v>
      </c>
      <c r="L232" s="238">
        <v>-0.11245265830222874</v>
      </c>
      <c r="M232" s="12"/>
      <c r="N232" s="12"/>
      <c r="O232" s="12"/>
      <c r="P232" s="12"/>
      <c r="Q232" s="12"/>
    </row>
    <row r="233" spans="1:17" s="31" customFormat="1" ht="20.100000000000001" customHeight="1">
      <c r="A233" s="495"/>
      <c r="B233" s="7"/>
      <c r="C233" s="7"/>
      <c r="D233" s="252"/>
      <c r="E233" s="233"/>
      <c r="F233" s="239" t="s">
        <v>113</v>
      </c>
      <c r="G233" s="241">
        <v>126574</v>
      </c>
      <c r="H233" s="151">
        <v>1.4543296350817798</v>
      </c>
      <c r="I233" s="575">
        <v>136178</v>
      </c>
      <c r="J233" s="135">
        <v>1.5945000106498235</v>
      </c>
      <c r="K233" s="181">
        <v>-9604</v>
      </c>
      <c r="L233" s="186">
        <v>-0.11245265830222874</v>
      </c>
      <c r="M233" s="12"/>
      <c r="N233" s="12"/>
      <c r="O233" s="12"/>
      <c r="P233" s="12"/>
      <c r="Q233" s="12"/>
    </row>
    <row r="234" spans="1:17" s="31" customFormat="1" ht="20.100000000000001" customHeight="1">
      <c r="A234" s="495"/>
      <c r="B234" s="7"/>
      <c r="C234" s="7"/>
      <c r="D234" s="233" t="s">
        <v>59</v>
      </c>
      <c r="E234" s="233"/>
      <c r="F234" s="233"/>
      <c r="G234" s="177">
        <v>32126</v>
      </c>
      <c r="H234" s="151">
        <v>0.36912631232826065</v>
      </c>
      <c r="I234" s="590">
        <v>24952</v>
      </c>
      <c r="J234" s="135">
        <v>0.29216146709258761</v>
      </c>
      <c r="K234" s="177">
        <v>7174</v>
      </c>
      <c r="L234" s="186">
        <v>8.3999934471073401E-2</v>
      </c>
      <c r="M234" s="12"/>
      <c r="N234" s="12"/>
      <c r="O234" s="12"/>
      <c r="P234" s="12"/>
      <c r="Q234" s="12"/>
    </row>
    <row r="235" spans="1:17" s="554" customFormat="1" ht="20.100000000000001" customHeight="1">
      <c r="A235" s="495"/>
      <c r="B235" s="7"/>
      <c r="C235" s="7"/>
      <c r="D235" s="254"/>
      <c r="E235" s="235" t="s">
        <v>60</v>
      </c>
      <c r="F235" s="235"/>
      <c r="G235" s="178">
        <v>12741</v>
      </c>
      <c r="H235" s="236">
        <v>0.14639352379301404</v>
      </c>
      <c r="I235" s="591">
        <v>6812</v>
      </c>
      <c r="J235" s="236">
        <v>7.9761298246020629E-2</v>
      </c>
      <c r="K235" s="237">
        <v>5929</v>
      </c>
      <c r="L235" s="238">
        <v>6.9422304360049369E-2</v>
      </c>
      <c r="M235" s="157"/>
      <c r="N235" s="157"/>
      <c r="O235" s="157"/>
      <c r="P235" s="157"/>
      <c r="Q235" s="157"/>
    </row>
    <row r="236" spans="1:17" s="31" customFormat="1" ht="20.100000000000001" customHeight="1">
      <c r="A236" s="495"/>
      <c r="B236" s="7"/>
      <c r="C236" s="7"/>
      <c r="D236" s="7"/>
      <c r="E236" s="7"/>
      <c r="F236" s="214" t="s">
        <v>61</v>
      </c>
      <c r="G236" s="242">
        <v>9370</v>
      </c>
      <c r="H236" s="147">
        <v>0.10766088359944601</v>
      </c>
      <c r="I236" s="577">
        <v>5800</v>
      </c>
      <c r="J236" s="137">
        <v>6.7911851119630023E-2</v>
      </c>
      <c r="K236" s="180">
        <v>3570</v>
      </c>
      <c r="L236" s="243">
        <v>4.1800915258117098E-2</v>
      </c>
      <c r="M236" s="12"/>
      <c r="N236" s="12"/>
      <c r="O236" s="12"/>
      <c r="P236" s="12"/>
      <c r="Q236" s="12"/>
    </row>
    <row r="237" spans="1:17" s="31" customFormat="1" ht="20.100000000000001" customHeight="1">
      <c r="A237" s="495"/>
      <c r="B237" s="7"/>
      <c r="C237" s="7"/>
      <c r="D237" s="7"/>
      <c r="E237" s="7"/>
      <c r="F237" s="244" t="s">
        <v>62</v>
      </c>
      <c r="G237" s="241">
        <v>3371</v>
      </c>
      <c r="H237" s="151">
        <v>3.8732640193568035E-2</v>
      </c>
      <c r="I237" s="575">
        <v>1012</v>
      </c>
      <c r="J237" s="135">
        <v>1.1849447126390618E-2</v>
      </c>
      <c r="K237" s="181">
        <v>2359</v>
      </c>
      <c r="L237" s="186">
        <v>2.7621389101932282E-2</v>
      </c>
      <c r="M237" s="12"/>
      <c r="N237" s="12"/>
      <c r="O237" s="12"/>
      <c r="P237" s="12"/>
      <c r="Q237" s="12"/>
    </row>
    <row r="238" spans="1:17" s="554" customFormat="1" ht="20.100000000000001" customHeight="1">
      <c r="A238" s="495"/>
      <c r="B238" s="7"/>
      <c r="C238" s="7"/>
      <c r="D238" s="7"/>
      <c r="E238" s="235" t="s">
        <v>104</v>
      </c>
      <c r="F238" s="235"/>
      <c r="G238" s="178">
        <v>10620</v>
      </c>
      <c r="H238" s="236">
        <v>0.12202332804974562</v>
      </c>
      <c r="I238" s="591">
        <v>8640</v>
      </c>
      <c r="J238" s="236">
        <v>0.10116524028855231</v>
      </c>
      <c r="K238" s="237">
        <v>1980</v>
      </c>
      <c r="L238" s="238">
        <v>2.31837008994599E-2</v>
      </c>
      <c r="M238" s="157"/>
      <c r="N238" s="157"/>
      <c r="O238" s="157"/>
      <c r="P238" s="157"/>
      <c r="Q238" s="157"/>
    </row>
    <row r="239" spans="1:17" s="31" customFormat="1" ht="20.100000000000001" customHeight="1">
      <c r="A239" s="495"/>
      <c r="B239" s="7"/>
      <c r="C239" s="7"/>
      <c r="D239" s="7"/>
      <c r="E239" s="252"/>
      <c r="F239" s="527" t="s">
        <v>66</v>
      </c>
      <c r="G239" s="242">
        <v>10620</v>
      </c>
      <c r="H239" s="147">
        <v>0.12202332804974562</v>
      </c>
      <c r="I239" s="577">
        <v>8640</v>
      </c>
      <c r="J239" s="137">
        <v>0.10116524028855231</v>
      </c>
      <c r="K239" s="180">
        <v>1980</v>
      </c>
      <c r="L239" s="243">
        <v>2.31837008994599E-2</v>
      </c>
      <c r="M239" s="12"/>
      <c r="N239" s="12"/>
      <c r="O239" s="12"/>
      <c r="P239" s="12"/>
      <c r="Q239" s="12"/>
    </row>
    <row r="240" spans="1:17" s="31" customFormat="1" ht="20.100000000000001" customHeight="1">
      <c r="A240" s="495"/>
      <c r="B240" s="7"/>
      <c r="C240" s="7"/>
      <c r="D240" s="7"/>
      <c r="E240" s="235" t="s">
        <v>68</v>
      </c>
      <c r="F240" s="235"/>
      <c r="G240" s="178">
        <v>1335</v>
      </c>
      <c r="H240" s="236">
        <v>1.5339090672920002E-2</v>
      </c>
      <c r="I240" s="591">
        <v>1500</v>
      </c>
      <c r="J240" s="236">
        <v>1.7563409772318107E-2</v>
      </c>
      <c r="K240" s="237">
        <v>-165</v>
      </c>
      <c r="L240" s="238">
        <v>-1.9319750749549919E-3</v>
      </c>
      <c r="M240" s="12"/>
      <c r="N240" s="12"/>
      <c r="O240" s="12"/>
      <c r="P240" s="12"/>
      <c r="Q240" s="12"/>
    </row>
    <row r="241" spans="1:17" s="31" customFormat="1" ht="20.100000000000001" customHeight="1">
      <c r="A241" s="495"/>
      <c r="B241" s="7"/>
      <c r="C241" s="7"/>
      <c r="D241" s="7"/>
      <c r="E241" s="233"/>
      <c r="F241" s="239" t="s">
        <v>71</v>
      </c>
      <c r="G241" s="241">
        <v>1335</v>
      </c>
      <c r="H241" s="151">
        <v>1.5339090672920002E-2</v>
      </c>
      <c r="I241" s="575">
        <v>1500</v>
      </c>
      <c r="J241" s="135">
        <v>1.7563409772318107E-2</v>
      </c>
      <c r="K241" s="181">
        <v>-165</v>
      </c>
      <c r="L241" s="186">
        <v>-1.9319750749549919E-3</v>
      </c>
      <c r="M241" s="12"/>
      <c r="N241" s="12"/>
      <c r="O241" s="12"/>
      <c r="P241" s="12"/>
      <c r="Q241" s="12"/>
    </row>
    <row r="242" spans="1:17" s="31" customFormat="1" ht="20.100000000000001" customHeight="1">
      <c r="A242" s="495"/>
      <c r="B242" s="7"/>
      <c r="C242" s="7"/>
      <c r="D242" s="7"/>
      <c r="E242" s="235" t="s">
        <v>83</v>
      </c>
      <c r="F242" s="235"/>
      <c r="G242" s="178">
        <v>7430</v>
      </c>
      <c r="H242" s="236">
        <v>8.5370369812580976E-2</v>
      </c>
      <c r="I242" s="591">
        <v>8000</v>
      </c>
      <c r="J242" s="236">
        <v>9.3671518785696586E-2</v>
      </c>
      <c r="K242" s="237">
        <v>-570</v>
      </c>
      <c r="L242" s="238">
        <v>-6.6740957134808817E-3</v>
      </c>
      <c r="M242" s="12"/>
      <c r="N242" s="12"/>
      <c r="O242" s="12"/>
      <c r="P242" s="12"/>
      <c r="Q242" s="12"/>
    </row>
    <row r="243" spans="1:17" s="31" customFormat="1" ht="20.100000000000001" customHeight="1">
      <c r="A243" s="495"/>
      <c r="B243" s="7"/>
      <c r="C243" s="252"/>
      <c r="D243" s="252"/>
      <c r="E243" s="252"/>
      <c r="F243" s="239" t="s">
        <v>118</v>
      </c>
      <c r="G243" s="241">
        <v>7430</v>
      </c>
      <c r="H243" s="151">
        <v>8.5370369812580976E-2</v>
      </c>
      <c r="I243" s="575">
        <v>8000</v>
      </c>
      <c r="J243" s="135">
        <v>9.3671518785696586E-2</v>
      </c>
      <c r="K243" s="181">
        <v>-570</v>
      </c>
      <c r="L243" s="186">
        <v>-6.6740957134808817E-3</v>
      </c>
      <c r="M243" s="12"/>
      <c r="N243" s="12"/>
      <c r="O243" s="12"/>
      <c r="P243" s="12"/>
      <c r="Q243" s="12"/>
    </row>
    <row r="244" spans="1:17" s="558" customFormat="1" ht="20.100000000000001" customHeight="1">
      <c r="A244" s="160"/>
      <c r="B244" s="161"/>
      <c r="C244" s="262" t="s">
        <v>105</v>
      </c>
      <c r="D244" s="410"/>
      <c r="E244" s="410"/>
      <c r="F244" s="410"/>
      <c r="G244" s="184">
        <v>61700</v>
      </c>
      <c r="H244" s="393">
        <v>0.70893025806678966</v>
      </c>
      <c r="I244" s="652">
        <v>58870</v>
      </c>
      <c r="J244" s="140">
        <v>0.68930528886424469</v>
      </c>
      <c r="K244" s="184">
        <v>2830</v>
      </c>
      <c r="L244" s="265">
        <v>3.3136299770440164E-2</v>
      </c>
      <c r="M244" s="45"/>
      <c r="N244" s="45"/>
      <c r="O244" s="45"/>
      <c r="P244" s="45"/>
      <c r="Q244" s="45"/>
    </row>
    <row r="245" spans="1:17" s="31" customFormat="1" ht="20.100000000000001" customHeight="1">
      <c r="A245" s="495"/>
      <c r="B245" s="7"/>
      <c r="C245" s="7"/>
      <c r="D245" s="252" t="s">
        <v>59</v>
      </c>
      <c r="E245" s="252"/>
      <c r="F245" s="252"/>
      <c r="G245" s="705">
        <v>61700</v>
      </c>
      <c r="H245" s="147">
        <v>0.70893025806678966</v>
      </c>
      <c r="I245" s="598">
        <v>58870</v>
      </c>
      <c r="J245" s="137">
        <v>0.68930528886424469</v>
      </c>
      <c r="K245" s="705">
        <v>2830</v>
      </c>
      <c r="L245" s="243">
        <v>3.3136299770440164E-2</v>
      </c>
      <c r="M245" s="12"/>
      <c r="N245" s="12"/>
      <c r="O245" s="12"/>
      <c r="P245" s="12"/>
      <c r="Q245" s="12"/>
    </row>
    <row r="246" spans="1:17" s="31" customFormat="1" ht="20.100000000000001" customHeight="1">
      <c r="A246" s="495"/>
      <c r="B246" s="7"/>
      <c r="C246" s="7"/>
      <c r="D246" s="254"/>
      <c r="E246" s="235" t="s">
        <v>60</v>
      </c>
      <c r="F246" s="235"/>
      <c r="G246" s="178">
        <v>61700</v>
      </c>
      <c r="H246" s="236">
        <v>0.70893025806678966</v>
      </c>
      <c r="I246" s="591">
        <v>58870</v>
      </c>
      <c r="J246" s="236">
        <v>0.68930528886424469</v>
      </c>
      <c r="K246" s="237">
        <v>2830</v>
      </c>
      <c r="L246" s="238">
        <v>3.3136299770440164E-2</v>
      </c>
      <c r="M246" s="12"/>
      <c r="N246" s="12"/>
      <c r="O246" s="12"/>
      <c r="P246" s="12"/>
      <c r="Q246" s="12"/>
    </row>
    <row r="247" spans="1:17" s="557" customFormat="1" ht="20.100000000000001" customHeight="1">
      <c r="A247" s="495"/>
      <c r="B247" s="7"/>
      <c r="C247" s="7"/>
      <c r="D247" s="7"/>
      <c r="E247" s="254"/>
      <c r="F247" s="213" t="s">
        <v>63</v>
      </c>
      <c r="G247" s="704">
        <v>61700</v>
      </c>
      <c r="H247" s="341">
        <v>0.70893025806678966</v>
      </c>
      <c r="I247" s="595">
        <v>58870</v>
      </c>
      <c r="J247" s="138">
        <v>0.68930528886424469</v>
      </c>
      <c r="K247" s="261">
        <v>2830</v>
      </c>
      <c r="L247" s="191">
        <v>3.3136299770440164E-2</v>
      </c>
      <c r="M247" s="11"/>
      <c r="N247" s="11"/>
      <c r="O247" s="11"/>
      <c r="P247" s="11"/>
      <c r="Q247" s="11"/>
    </row>
    <row r="248" spans="1:17" s="557" customFormat="1" ht="20.100000000000001" customHeight="1">
      <c r="A248" s="495"/>
      <c r="B248" s="247" t="s">
        <v>201</v>
      </c>
      <c r="C248" s="248"/>
      <c r="D248" s="247"/>
      <c r="E248" s="247"/>
      <c r="F248" s="247"/>
      <c r="G248" s="183">
        <v>59600</v>
      </c>
      <c r="H248" s="249">
        <v>0.68480135139028619</v>
      </c>
      <c r="I248" s="594">
        <v>59500</v>
      </c>
      <c r="J248" s="249">
        <v>0.69668192096861836</v>
      </c>
      <c r="K248" s="250">
        <v>100</v>
      </c>
      <c r="L248" s="251">
        <v>1.1708939848212071E-3</v>
      </c>
      <c r="M248" s="11"/>
      <c r="N248" s="11"/>
      <c r="O248" s="11"/>
      <c r="P248" s="11"/>
      <c r="Q248" s="11"/>
    </row>
    <row r="249" spans="1:17" s="31" customFormat="1" ht="20.100000000000001" customHeight="1">
      <c r="A249" s="495"/>
      <c r="B249" s="259"/>
      <c r="C249" s="233" t="s">
        <v>53</v>
      </c>
      <c r="D249" s="234"/>
      <c r="E249" s="234"/>
      <c r="F249" s="234"/>
      <c r="G249" s="177">
        <v>8320</v>
      </c>
      <c r="H249" s="151">
        <v>9.5596430261194326E-2</v>
      </c>
      <c r="I249" s="590">
        <v>8369</v>
      </c>
      <c r="J249" s="135">
        <v>9.7992117589686845E-2</v>
      </c>
      <c r="K249" s="177">
        <v>-49</v>
      </c>
      <c r="L249" s="186">
        <v>-5.7373805256239157E-4</v>
      </c>
      <c r="M249" s="12"/>
      <c r="N249" s="12"/>
      <c r="O249" s="12"/>
      <c r="P249" s="12"/>
      <c r="Q249" s="12"/>
    </row>
    <row r="250" spans="1:17" s="31" customFormat="1" ht="20.100000000000001" customHeight="1">
      <c r="A250" s="495"/>
      <c r="B250" s="7"/>
      <c r="C250" s="254"/>
      <c r="D250" s="233" t="s">
        <v>54</v>
      </c>
      <c r="E250" s="233"/>
      <c r="F250" s="233"/>
      <c r="G250" s="177">
        <v>8320</v>
      </c>
      <c r="H250" s="151">
        <v>9.5596430261194326E-2</v>
      </c>
      <c r="I250" s="590">
        <v>8369</v>
      </c>
      <c r="J250" s="135">
        <v>9.7992117589686845E-2</v>
      </c>
      <c r="K250" s="177">
        <v>-49</v>
      </c>
      <c r="L250" s="186">
        <v>-5.7373805256239157E-4</v>
      </c>
      <c r="M250" s="12"/>
      <c r="N250" s="12"/>
      <c r="O250" s="12"/>
      <c r="P250" s="12"/>
      <c r="Q250" s="12"/>
    </row>
    <row r="251" spans="1:17" s="31" customFormat="1" ht="20.100000000000001" customHeight="1">
      <c r="A251" s="495"/>
      <c r="B251" s="7"/>
      <c r="C251" s="7"/>
      <c r="D251" s="254"/>
      <c r="E251" s="235" t="s">
        <v>52</v>
      </c>
      <c r="F251" s="235"/>
      <c r="G251" s="178">
        <v>8320</v>
      </c>
      <c r="H251" s="236">
        <v>9.5596430261194326E-2</v>
      </c>
      <c r="I251" s="591">
        <v>8369</v>
      </c>
      <c r="J251" s="236">
        <v>9.7992117589686845E-2</v>
      </c>
      <c r="K251" s="237">
        <v>-49</v>
      </c>
      <c r="L251" s="238">
        <v>-5.7373805256239157E-4</v>
      </c>
      <c r="M251" s="12"/>
      <c r="N251" s="12"/>
      <c r="O251" s="12"/>
      <c r="P251" s="12"/>
      <c r="Q251" s="12"/>
    </row>
    <row r="252" spans="1:17" s="31" customFormat="1" ht="20.100000000000001" customHeight="1">
      <c r="A252" s="495"/>
      <c r="B252" s="7"/>
      <c r="C252" s="7"/>
      <c r="D252" s="252"/>
      <c r="E252" s="252"/>
      <c r="F252" s="239" t="s">
        <v>119</v>
      </c>
      <c r="G252" s="241">
        <v>8320</v>
      </c>
      <c r="H252" s="151">
        <v>9.5596430261194326E-2</v>
      </c>
      <c r="I252" s="575">
        <v>8369</v>
      </c>
      <c r="J252" s="135">
        <v>9.7992117589686845E-2</v>
      </c>
      <c r="K252" s="181">
        <v>-49</v>
      </c>
      <c r="L252" s="186">
        <v>-5.7373805256239157E-4</v>
      </c>
      <c r="M252" s="12"/>
      <c r="N252" s="12"/>
      <c r="O252" s="12"/>
      <c r="P252" s="12"/>
      <c r="Q252" s="12"/>
    </row>
    <row r="253" spans="1:17" s="557" customFormat="1" ht="20.100000000000001" customHeight="1">
      <c r="A253" s="495"/>
      <c r="B253" s="7"/>
      <c r="C253" s="233" t="s">
        <v>105</v>
      </c>
      <c r="D253" s="234"/>
      <c r="E253" s="234"/>
      <c r="F253" s="234"/>
      <c r="G253" s="177">
        <v>51280</v>
      </c>
      <c r="H253" s="151">
        <v>0.58920492112909184</v>
      </c>
      <c r="I253" s="590">
        <v>51131</v>
      </c>
      <c r="J253" s="135">
        <v>0.59868980337893152</v>
      </c>
      <c r="K253" s="177">
        <v>149</v>
      </c>
      <c r="L253" s="186">
        <v>1.7446320373835987E-3</v>
      </c>
      <c r="M253" s="11"/>
      <c r="N253" s="11"/>
      <c r="O253" s="11"/>
      <c r="P253" s="11"/>
      <c r="Q253" s="11"/>
    </row>
    <row r="254" spans="1:17" s="557" customFormat="1" ht="20.100000000000001" customHeight="1">
      <c r="A254" s="495"/>
      <c r="B254" s="7"/>
      <c r="C254" s="7"/>
      <c r="D254" s="252" t="s">
        <v>59</v>
      </c>
      <c r="E254" s="252"/>
      <c r="F254" s="252"/>
      <c r="G254" s="705">
        <v>51280</v>
      </c>
      <c r="H254" s="147">
        <v>0.58920492112909184</v>
      </c>
      <c r="I254" s="598">
        <v>51131</v>
      </c>
      <c r="J254" s="137">
        <v>0.59868980337893152</v>
      </c>
      <c r="K254" s="705">
        <v>149</v>
      </c>
      <c r="L254" s="243">
        <v>1.7446320373835987E-3</v>
      </c>
      <c r="M254" s="11"/>
      <c r="N254" s="11"/>
      <c r="O254" s="11"/>
      <c r="P254" s="11"/>
      <c r="Q254" s="11"/>
    </row>
    <row r="255" spans="1:17" s="31" customFormat="1" ht="20.100000000000001" customHeight="1">
      <c r="A255" s="495"/>
      <c r="B255" s="7"/>
      <c r="C255" s="7"/>
      <c r="D255" s="254"/>
      <c r="E255" s="235" t="s">
        <v>60</v>
      </c>
      <c r="F255" s="235"/>
      <c r="G255" s="178">
        <v>51280</v>
      </c>
      <c r="H255" s="236">
        <v>0.58920492112909184</v>
      </c>
      <c r="I255" s="591">
        <v>51131</v>
      </c>
      <c r="J255" s="236">
        <v>0.59868980337893152</v>
      </c>
      <c r="K255" s="237">
        <v>149</v>
      </c>
      <c r="L255" s="238">
        <v>1.7446320373835987E-3</v>
      </c>
      <c r="M255" s="12"/>
      <c r="N255" s="12"/>
      <c r="O255" s="12"/>
      <c r="P255" s="12"/>
      <c r="Q255" s="12"/>
    </row>
    <row r="256" spans="1:17" s="557" customFormat="1" ht="20.100000000000001" customHeight="1">
      <c r="A256" s="495"/>
      <c r="B256" s="7"/>
      <c r="C256" s="7"/>
      <c r="D256" s="7"/>
      <c r="E256" s="254"/>
      <c r="F256" s="213" t="s">
        <v>63</v>
      </c>
      <c r="G256" s="704">
        <v>51280</v>
      </c>
      <c r="H256" s="341">
        <v>0.58920492112909184</v>
      </c>
      <c r="I256" s="595">
        <v>51131</v>
      </c>
      <c r="J256" s="138">
        <v>0.59868980337893152</v>
      </c>
      <c r="K256" s="261">
        <v>149</v>
      </c>
      <c r="L256" s="191">
        <v>1.7446320373835987E-3</v>
      </c>
      <c r="M256" s="11"/>
      <c r="N256" s="11"/>
      <c r="O256" s="11"/>
      <c r="P256" s="11"/>
      <c r="Q256" s="11"/>
    </row>
    <row r="257" spans="1:17" s="740" customFormat="1" ht="20.100000000000001" customHeight="1">
      <c r="A257" s="742"/>
      <c r="B257" s="421" t="s">
        <v>202</v>
      </c>
      <c r="C257" s="422"/>
      <c r="D257" s="421"/>
      <c r="E257" s="421"/>
      <c r="F257" s="421"/>
      <c r="G257" s="750">
        <v>48030</v>
      </c>
      <c r="H257" s="751">
        <v>0.55186256555831292</v>
      </c>
      <c r="I257" s="594">
        <v>37130.189132374995</v>
      </c>
      <c r="J257" s="751">
        <v>0.43475515110371638</v>
      </c>
      <c r="K257" s="752">
        <v>10900</v>
      </c>
      <c r="L257" s="753">
        <v>0.1276274443455116</v>
      </c>
      <c r="M257" s="493"/>
      <c r="N257" s="493"/>
      <c r="O257" s="493"/>
      <c r="P257" s="493"/>
      <c r="Q257" s="493"/>
    </row>
    <row r="258" spans="1:17" s="749" customFormat="1" ht="15" customHeight="1">
      <c r="A258" s="742"/>
      <c r="B258" s="754"/>
      <c r="C258" s="755" t="s">
        <v>53</v>
      </c>
      <c r="D258" s="756"/>
      <c r="E258" s="756"/>
      <c r="F258" s="756"/>
      <c r="G258" s="757">
        <v>48030.189132374995</v>
      </c>
      <c r="H258" s="758">
        <v>0.55186473868089658</v>
      </c>
      <c r="I258" s="590">
        <v>37130.189132374995</v>
      </c>
      <c r="J258" s="759">
        <v>0.43475515110371638</v>
      </c>
      <c r="K258" s="757">
        <v>10900</v>
      </c>
      <c r="L258" s="760">
        <v>0.1276274443455116</v>
      </c>
      <c r="M258" s="492"/>
      <c r="N258" s="492"/>
      <c r="O258" s="492"/>
      <c r="P258" s="492"/>
      <c r="Q258" s="492"/>
    </row>
    <row r="259" spans="1:17" s="741" customFormat="1" ht="15" customHeight="1">
      <c r="A259" s="742"/>
      <c r="B259" s="712"/>
      <c r="C259" s="743"/>
      <c r="D259" s="755" t="s">
        <v>54</v>
      </c>
      <c r="E259" s="755"/>
      <c r="F259" s="755"/>
      <c r="G259" s="757">
        <v>47800.189132374995</v>
      </c>
      <c r="H259" s="758">
        <v>0.5492220489020414</v>
      </c>
      <c r="I259" s="590">
        <v>37130.189132374995</v>
      </c>
      <c r="J259" s="759">
        <v>0.43475515110371638</v>
      </c>
      <c r="K259" s="757">
        <v>10670</v>
      </c>
      <c r="L259" s="760">
        <v>0.12493438818042281</v>
      </c>
      <c r="M259" s="761"/>
      <c r="N259" s="761"/>
      <c r="O259" s="761"/>
      <c r="P259" s="761"/>
      <c r="Q259" s="761"/>
    </row>
    <row r="260" spans="1:17" s="749" customFormat="1" ht="15" customHeight="1">
      <c r="A260" s="742"/>
      <c r="B260" s="712"/>
      <c r="C260" s="712"/>
      <c r="D260" s="712"/>
      <c r="E260" s="762" t="s">
        <v>52</v>
      </c>
      <c r="F260" s="762"/>
      <c r="G260" s="763">
        <v>47800</v>
      </c>
      <c r="H260" s="764">
        <v>0.54921987577945774</v>
      </c>
      <c r="I260" s="599">
        <v>37130</v>
      </c>
      <c r="J260" s="764">
        <v>0.43475293656411423</v>
      </c>
      <c r="K260" s="765">
        <v>10670</v>
      </c>
      <c r="L260" s="766">
        <v>0.12493438818042281</v>
      </c>
      <c r="M260" s="492"/>
      <c r="N260" s="492"/>
      <c r="O260" s="492"/>
      <c r="P260" s="492"/>
      <c r="Q260" s="492"/>
    </row>
    <row r="261" spans="1:17" s="749" customFormat="1" ht="15" customHeight="1">
      <c r="A261" s="742"/>
      <c r="B261" s="712"/>
      <c r="C261" s="712"/>
      <c r="D261" s="767"/>
      <c r="E261" s="767"/>
      <c r="F261" s="768" t="s">
        <v>203</v>
      </c>
      <c r="G261" s="574">
        <v>47800</v>
      </c>
      <c r="H261" s="758">
        <v>0.54921987577945774</v>
      </c>
      <c r="I261" s="575">
        <v>37130</v>
      </c>
      <c r="J261" s="759">
        <v>0.43475293656411423</v>
      </c>
      <c r="K261" s="747">
        <v>10670</v>
      </c>
      <c r="L261" s="760">
        <v>0.12493438818042281</v>
      </c>
      <c r="M261" s="492"/>
      <c r="N261" s="492"/>
      <c r="O261" s="492"/>
      <c r="P261" s="492"/>
      <c r="Q261" s="492"/>
    </row>
    <row r="262" spans="1:17" s="749" customFormat="1" ht="15" customHeight="1">
      <c r="A262" s="742"/>
      <c r="B262" s="712"/>
      <c r="C262" s="712"/>
      <c r="D262" s="755" t="s">
        <v>59</v>
      </c>
      <c r="E262" s="755"/>
      <c r="F262" s="755"/>
      <c r="G262" s="757">
        <v>230</v>
      </c>
      <c r="H262" s="745">
        <v>2.6426897788551316E-3</v>
      </c>
      <c r="I262" s="769">
        <v>0</v>
      </c>
      <c r="J262" s="746">
        <v>0</v>
      </c>
      <c r="K262" s="757">
        <v>230</v>
      </c>
      <c r="L262" s="748">
        <v>2.6930561650887765E-3</v>
      </c>
      <c r="M262" s="492"/>
      <c r="N262" s="492"/>
      <c r="O262" s="492"/>
      <c r="P262" s="492"/>
      <c r="Q262" s="492"/>
    </row>
    <row r="263" spans="1:17" s="749" customFormat="1" ht="15" customHeight="1">
      <c r="A263" s="742"/>
      <c r="B263" s="712"/>
      <c r="C263" s="712"/>
      <c r="D263" s="743"/>
      <c r="E263" s="770" t="s">
        <v>60</v>
      </c>
      <c r="F263" s="770"/>
      <c r="G263" s="771">
        <v>230</v>
      </c>
      <c r="H263" s="772">
        <v>2.6426897788551316E-3</v>
      </c>
      <c r="I263" s="773">
        <v>0</v>
      </c>
      <c r="J263" s="772">
        <v>0</v>
      </c>
      <c r="K263" s="774">
        <v>230</v>
      </c>
      <c r="L263" s="775">
        <v>2.6930561650887765E-3</v>
      </c>
      <c r="M263" s="492"/>
      <c r="N263" s="492"/>
      <c r="O263" s="492"/>
      <c r="P263" s="492"/>
      <c r="Q263" s="492"/>
    </row>
    <row r="264" spans="1:17" s="749" customFormat="1" ht="15" customHeight="1">
      <c r="A264" s="742"/>
      <c r="B264" s="712"/>
      <c r="C264" s="712"/>
      <c r="D264" s="712"/>
      <c r="E264" s="743"/>
      <c r="F264" s="744" t="s">
        <v>61</v>
      </c>
      <c r="G264" s="574">
        <v>230</v>
      </c>
      <c r="H264" s="745">
        <v>2.6426897788551316E-3</v>
      </c>
      <c r="I264" s="575">
        <v>0</v>
      </c>
      <c r="J264" s="746">
        <v>0</v>
      </c>
      <c r="K264" s="747">
        <v>230</v>
      </c>
      <c r="L264" s="748">
        <v>2.6930561650887765E-3</v>
      </c>
      <c r="M264" s="492"/>
      <c r="N264" s="492"/>
      <c r="O264" s="492"/>
      <c r="P264" s="492"/>
      <c r="Q264" s="492"/>
    </row>
    <row r="265" spans="1:17" s="554" customFormat="1" ht="20.100000000000001" customHeight="1">
      <c r="A265" s="495"/>
      <c r="B265" s="247" t="s">
        <v>204</v>
      </c>
      <c r="C265" s="248"/>
      <c r="D265" s="247"/>
      <c r="E265" s="247"/>
      <c r="F265" s="247"/>
      <c r="G265" s="183">
        <v>50300</v>
      </c>
      <c r="H265" s="249">
        <v>0.57794476468005695</v>
      </c>
      <c r="I265" s="594">
        <v>50000</v>
      </c>
      <c r="J265" s="249">
        <v>0.58544699241060361</v>
      </c>
      <c r="K265" s="250">
        <v>300</v>
      </c>
      <c r="L265" s="251">
        <v>3.512681954463622E-3</v>
      </c>
      <c r="M265" s="157"/>
      <c r="N265" s="157"/>
      <c r="O265" s="157"/>
      <c r="P265" s="157"/>
      <c r="Q265" s="157"/>
    </row>
    <row r="266" spans="1:17" s="31" customFormat="1" ht="15" customHeight="1">
      <c r="A266" s="495"/>
      <c r="B266" s="41"/>
      <c r="C266" s="252" t="s">
        <v>53</v>
      </c>
      <c r="D266" s="253"/>
      <c r="E266" s="253"/>
      <c r="F266" s="253"/>
      <c r="G266" s="705">
        <v>39179</v>
      </c>
      <c r="H266" s="147">
        <v>0.4501649688946312</v>
      </c>
      <c r="I266" s="598">
        <v>42133</v>
      </c>
      <c r="J266" s="137">
        <v>0.49333276262471926</v>
      </c>
      <c r="K266" s="705">
        <v>-2954</v>
      </c>
      <c r="L266" s="243">
        <v>-3.4588208311618462E-2</v>
      </c>
      <c r="M266" s="12"/>
      <c r="N266" s="12"/>
      <c r="O266" s="12"/>
      <c r="P266" s="12"/>
      <c r="Q266" s="12"/>
    </row>
    <row r="267" spans="1:17" s="31" customFormat="1" ht="15" customHeight="1">
      <c r="A267" s="495"/>
      <c r="B267" s="7"/>
      <c r="C267" s="254"/>
      <c r="D267" s="233" t="s">
        <v>54</v>
      </c>
      <c r="E267" s="233"/>
      <c r="F267" s="233"/>
      <c r="G267" s="177">
        <v>26719</v>
      </c>
      <c r="H267" s="151">
        <v>0.30700012261404458</v>
      </c>
      <c r="I267" s="590">
        <v>28485</v>
      </c>
      <c r="J267" s="135">
        <v>0.3335291515763209</v>
      </c>
      <c r="K267" s="177">
        <v>-1766</v>
      </c>
      <c r="L267" s="186">
        <v>-2.0677987771942519E-2</v>
      </c>
      <c r="M267" s="12"/>
      <c r="N267" s="12"/>
      <c r="O267" s="12"/>
      <c r="P267" s="12"/>
      <c r="Q267" s="12"/>
    </row>
    <row r="268" spans="1:17" s="31" customFormat="1" ht="15" customHeight="1">
      <c r="A268" s="495"/>
      <c r="B268" s="7"/>
      <c r="C268" s="7"/>
      <c r="D268" s="254"/>
      <c r="E268" s="235" t="s">
        <v>52</v>
      </c>
      <c r="F268" s="235"/>
      <c r="G268" s="178">
        <v>26719</v>
      </c>
      <c r="H268" s="236">
        <v>0.30700012261404458</v>
      </c>
      <c r="I268" s="591">
        <v>28485</v>
      </c>
      <c r="J268" s="236">
        <v>0.3335291515763209</v>
      </c>
      <c r="K268" s="237">
        <v>-1766</v>
      </c>
      <c r="L268" s="238">
        <v>-2.0677987771942519E-2</v>
      </c>
      <c r="M268" s="12"/>
      <c r="N268" s="12"/>
      <c r="O268" s="12"/>
      <c r="P268" s="12"/>
      <c r="Q268" s="12"/>
    </row>
    <row r="269" spans="1:17" s="558" customFormat="1" ht="15" customHeight="1">
      <c r="A269" s="160"/>
      <c r="B269" s="161"/>
      <c r="C269" s="161"/>
      <c r="D269" s="161"/>
      <c r="E269" s="161"/>
      <c r="F269" s="648" t="s">
        <v>203</v>
      </c>
      <c r="G269" s="649">
        <v>26719</v>
      </c>
      <c r="H269" s="393">
        <v>0.30700012261404458</v>
      </c>
      <c r="I269" s="653">
        <v>28485</v>
      </c>
      <c r="J269" s="140">
        <v>0.3335291515763209</v>
      </c>
      <c r="K269" s="264">
        <v>-1766</v>
      </c>
      <c r="L269" s="265">
        <v>-2.0677987771942519E-2</v>
      </c>
      <c r="M269" s="45"/>
      <c r="N269" s="45"/>
      <c r="O269" s="45"/>
      <c r="P269" s="45"/>
      <c r="Q269" s="45"/>
    </row>
    <row r="270" spans="1:17" s="31" customFormat="1" ht="20.100000000000001" customHeight="1">
      <c r="A270" s="495"/>
      <c r="B270" s="7"/>
      <c r="C270" s="7"/>
      <c r="D270" s="252" t="s">
        <v>59</v>
      </c>
      <c r="E270" s="252"/>
      <c r="F270" s="252"/>
      <c r="G270" s="705">
        <v>12460</v>
      </c>
      <c r="H270" s="147">
        <v>0.14316484628058668</v>
      </c>
      <c r="I270" s="598">
        <v>13648</v>
      </c>
      <c r="J270" s="137">
        <v>0.15980361104839835</v>
      </c>
      <c r="K270" s="705">
        <v>-1188</v>
      </c>
      <c r="L270" s="243">
        <v>-1.3910220539675942E-2</v>
      </c>
      <c r="M270" s="12"/>
      <c r="N270" s="12"/>
      <c r="O270" s="12"/>
      <c r="P270" s="12"/>
      <c r="Q270" s="12"/>
    </row>
    <row r="271" spans="1:17" s="31" customFormat="1" ht="20.100000000000001" customHeight="1">
      <c r="A271" s="495"/>
      <c r="B271" s="7"/>
      <c r="C271" s="7"/>
      <c r="D271" s="254"/>
      <c r="E271" s="235" t="s">
        <v>60</v>
      </c>
      <c r="F271" s="235"/>
      <c r="G271" s="178">
        <v>4460</v>
      </c>
      <c r="H271" s="236">
        <v>5.1245201798669072E-2</v>
      </c>
      <c r="I271" s="591">
        <v>3748</v>
      </c>
      <c r="J271" s="236">
        <v>4.3885106551098847E-2</v>
      </c>
      <c r="K271" s="237">
        <v>712</v>
      </c>
      <c r="L271" s="238">
        <v>8.3367651719269964E-3</v>
      </c>
      <c r="M271" s="12"/>
      <c r="N271" s="12"/>
      <c r="O271" s="12"/>
      <c r="P271" s="12"/>
      <c r="Q271" s="12"/>
    </row>
    <row r="272" spans="1:17" s="31" customFormat="1" ht="20.100000000000001" customHeight="1">
      <c r="A272" s="495"/>
      <c r="B272" s="7"/>
      <c r="C272" s="7"/>
      <c r="D272" s="7"/>
      <c r="E272" s="254"/>
      <c r="F272" s="244" t="s">
        <v>61</v>
      </c>
      <c r="G272" s="241">
        <v>4160</v>
      </c>
      <c r="H272" s="151">
        <v>4.7798215130597163E-2</v>
      </c>
      <c r="I272" s="575">
        <v>2748</v>
      </c>
      <c r="J272" s="135">
        <v>3.2176166702886776E-2</v>
      </c>
      <c r="K272" s="181">
        <v>1412</v>
      </c>
      <c r="L272" s="186">
        <v>1.6533023065675445E-2</v>
      </c>
      <c r="M272" s="12"/>
      <c r="N272" s="12"/>
      <c r="O272" s="12"/>
      <c r="P272" s="12"/>
      <c r="Q272" s="12"/>
    </row>
    <row r="273" spans="1:17" s="31" customFormat="1" ht="20.100000000000001" customHeight="1">
      <c r="A273" s="495"/>
      <c r="B273" s="7"/>
      <c r="C273" s="7"/>
      <c r="D273" s="7"/>
      <c r="E273" s="7"/>
      <c r="F273" s="244" t="s">
        <v>62</v>
      </c>
      <c r="G273" s="241">
        <v>300</v>
      </c>
      <c r="H273" s="151">
        <v>3.4469866680719107E-3</v>
      </c>
      <c r="I273" s="575">
        <v>1000</v>
      </c>
      <c r="J273" s="135">
        <v>1.1708939848212073E-2</v>
      </c>
      <c r="K273" s="181">
        <v>-700</v>
      </c>
      <c r="L273" s="186">
        <v>-8.1962578937484504E-3</v>
      </c>
      <c r="M273" s="12"/>
      <c r="N273" s="12"/>
      <c r="O273" s="12"/>
      <c r="P273" s="12"/>
      <c r="Q273" s="12"/>
    </row>
    <row r="274" spans="1:17" s="31" customFormat="1" ht="20.100000000000001" customHeight="1">
      <c r="A274" s="495"/>
      <c r="B274" s="7"/>
      <c r="C274" s="7"/>
      <c r="D274" s="7"/>
      <c r="E274" s="235" t="s">
        <v>104</v>
      </c>
      <c r="F274" s="235"/>
      <c r="G274" s="178">
        <v>1500</v>
      </c>
      <c r="H274" s="236">
        <v>1.7234933340359554E-2</v>
      </c>
      <c r="I274" s="591">
        <v>2400</v>
      </c>
      <c r="J274" s="236">
        <v>2.8101455635708976E-2</v>
      </c>
      <c r="K274" s="237">
        <v>-900</v>
      </c>
      <c r="L274" s="238">
        <v>-1.0538045863390865E-2</v>
      </c>
      <c r="M274" s="12"/>
      <c r="N274" s="12"/>
      <c r="O274" s="12"/>
      <c r="P274" s="12"/>
      <c r="Q274" s="12"/>
    </row>
    <row r="275" spans="1:17" s="31" customFormat="1" ht="20.100000000000001" customHeight="1">
      <c r="A275" s="495"/>
      <c r="B275" s="7"/>
      <c r="C275" s="7"/>
      <c r="D275" s="7"/>
      <c r="E275" s="233"/>
      <c r="F275" s="239" t="s">
        <v>66</v>
      </c>
      <c r="G275" s="241">
        <v>1500</v>
      </c>
      <c r="H275" s="151">
        <v>1.7234933340359554E-2</v>
      </c>
      <c r="I275" s="575">
        <v>2400</v>
      </c>
      <c r="J275" s="135">
        <v>2.8101455635708976E-2</v>
      </c>
      <c r="K275" s="181">
        <v>-900</v>
      </c>
      <c r="L275" s="186">
        <v>-1.0538045863390865E-2</v>
      </c>
      <c r="M275" s="12"/>
      <c r="N275" s="12"/>
      <c r="O275" s="12"/>
      <c r="P275" s="12"/>
      <c r="Q275" s="12"/>
    </row>
    <row r="276" spans="1:17" s="31" customFormat="1" ht="20.100000000000001" customHeight="1">
      <c r="A276" s="495"/>
      <c r="B276" s="7"/>
      <c r="C276" s="7"/>
      <c r="D276" s="7"/>
      <c r="E276" s="235" t="s">
        <v>68</v>
      </c>
      <c r="F276" s="235"/>
      <c r="G276" s="178">
        <v>700</v>
      </c>
      <c r="H276" s="236">
        <v>8.0429688921677903E-3</v>
      </c>
      <c r="I276" s="591">
        <v>700</v>
      </c>
      <c r="J276" s="236">
        <v>8.1962578937484504E-3</v>
      </c>
      <c r="K276" s="237">
        <v>0</v>
      </c>
      <c r="L276" s="238">
        <v>0</v>
      </c>
      <c r="M276" s="12"/>
      <c r="N276" s="12"/>
      <c r="O276" s="12"/>
      <c r="P276" s="12"/>
      <c r="Q276" s="12"/>
    </row>
    <row r="277" spans="1:17" s="31" customFormat="1" ht="20.100000000000001" customHeight="1">
      <c r="A277" s="495"/>
      <c r="B277" s="7"/>
      <c r="C277" s="7"/>
      <c r="D277" s="7"/>
      <c r="E277" s="233"/>
      <c r="F277" s="239" t="s">
        <v>71</v>
      </c>
      <c r="G277" s="241">
        <v>700</v>
      </c>
      <c r="H277" s="151">
        <v>8.0429688921677903E-3</v>
      </c>
      <c r="I277" s="575">
        <v>700</v>
      </c>
      <c r="J277" s="135">
        <v>8.1962578937484504E-3</v>
      </c>
      <c r="K277" s="181">
        <v>0</v>
      </c>
      <c r="L277" s="186">
        <v>0</v>
      </c>
      <c r="M277" s="12"/>
      <c r="N277" s="12"/>
      <c r="O277" s="12"/>
      <c r="P277" s="12"/>
      <c r="Q277" s="12"/>
    </row>
    <row r="278" spans="1:17" s="31" customFormat="1" ht="20.100000000000001" customHeight="1">
      <c r="A278" s="495"/>
      <c r="B278" s="7"/>
      <c r="C278" s="7"/>
      <c r="D278" s="7"/>
      <c r="E278" s="235" t="s">
        <v>83</v>
      </c>
      <c r="F278" s="235"/>
      <c r="G278" s="178">
        <v>5800</v>
      </c>
      <c r="H278" s="236">
        <v>6.6641742249390276E-2</v>
      </c>
      <c r="I278" s="591">
        <v>6800</v>
      </c>
      <c r="J278" s="236">
        <v>7.9620790967842095E-2</v>
      </c>
      <c r="K278" s="237">
        <v>-1000</v>
      </c>
      <c r="L278" s="238">
        <v>-1.1708939848212073E-2</v>
      </c>
      <c r="M278" s="12"/>
      <c r="N278" s="12"/>
      <c r="O278" s="12"/>
      <c r="P278" s="12"/>
      <c r="Q278" s="12"/>
    </row>
    <row r="279" spans="1:17" s="31" customFormat="1" ht="20.100000000000001" customHeight="1">
      <c r="A279" s="495"/>
      <c r="B279" s="7"/>
      <c r="C279" s="252"/>
      <c r="D279" s="252"/>
      <c r="E279" s="252"/>
      <c r="F279" s="239" t="s">
        <v>118</v>
      </c>
      <c r="G279" s="241">
        <v>5800</v>
      </c>
      <c r="H279" s="151">
        <v>6.6641742249390276E-2</v>
      </c>
      <c r="I279" s="575">
        <v>6800</v>
      </c>
      <c r="J279" s="135">
        <v>7.9620790967842095E-2</v>
      </c>
      <c r="K279" s="181">
        <v>-1000</v>
      </c>
      <c r="L279" s="186">
        <v>-1.1708939848212073E-2</v>
      </c>
      <c r="M279" s="12"/>
      <c r="N279" s="12"/>
      <c r="O279" s="12"/>
      <c r="P279" s="12"/>
      <c r="Q279" s="12"/>
    </row>
    <row r="280" spans="1:17" s="557" customFormat="1" ht="20.100000000000001" customHeight="1">
      <c r="A280" s="495"/>
      <c r="B280" s="7"/>
      <c r="C280" s="233" t="s">
        <v>105</v>
      </c>
      <c r="D280" s="234"/>
      <c r="E280" s="234"/>
      <c r="F280" s="234"/>
      <c r="G280" s="177">
        <v>11121</v>
      </c>
      <c r="H280" s="151">
        <v>0.12777979578542573</v>
      </c>
      <c r="I280" s="590">
        <v>7867</v>
      </c>
      <c r="J280" s="135">
        <v>9.2114229785884377E-2</v>
      </c>
      <c r="K280" s="177">
        <v>3254</v>
      </c>
      <c r="L280" s="186">
        <v>3.8100890266082085E-2</v>
      </c>
      <c r="M280" s="11"/>
      <c r="N280" s="11"/>
      <c r="O280" s="11"/>
      <c r="P280" s="11"/>
      <c r="Q280" s="11"/>
    </row>
    <row r="281" spans="1:17" s="31" customFormat="1" ht="20.100000000000001" customHeight="1">
      <c r="A281" s="495"/>
      <c r="B281" s="7"/>
      <c r="C281" s="7"/>
      <c r="D281" s="252" t="s">
        <v>59</v>
      </c>
      <c r="E281" s="252"/>
      <c r="F281" s="252"/>
      <c r="G281" s="705">
        <v>11121</v>
      </c>
      <c r="H281" s="147">
        <v>0.12777979578542573</v>
      </c>
      <c r="I281" s="598">
        <v>7867</v>
      </c>
      <c r="J281" s="137">
        <v>9.2114229785884377E-2</v>
      </c>
      <c r="K281" s="705">
        <v>3254</v>
      </c>
      <c r="L281" s="243">
        <v>3.8100890266082085E-2</v>
      </c>
      <c r="M281" s="12"/>
      <c r="N281" s="12"/>
      <c r="O281" s="12"/>
      <c r="P281" s="12"/>
      <c r="Q281" s="12"/>
    </row>
    <row r="282" spans="1:17" s="31" customFormat="1" ht="20.100000000000001" customHeight="1">
      <c r="A282" s="495"/>
      <c r="B282" s="7"/>
      <c r="C282" s="7"/>
      <c r="D282" s="254"/>
      <c r="E282" s="235" t="s">
        <v>60</v>
      </c>
      <c r="F282" s="235"/>
      <c r="G282" s="178">
        <v>11121</v>
      </c>
      <c r="H282" s="236">
        <v>0.12777979578542573</v>
      </c>
      <c r="I282" s="591">
        <v>7867</v>
      </c>
      <c r="J282" s="236">
        <v>9.2114229785884377E-2</v>
      </c>
      <c r="K282" s="237">
        <v>3254</v>
      </c>
      <c r="L282" s="238">
        <v>3.8100890266082085E-2</v>
      </c>
      <c r="M282" s="12"/>
      <c r="N282" s="12"/>
      <c r="O282" s="12"/>
      <c r="P282" s="12"/>
      <c r="Q282" s="12"/>
    </row>
    <row r="283" spans="1:17" s="557" customFormat="1" ht="20.100000000000001" customHeight="1">
      <c r="A283" s="495"/>
      <c r="B283" s="7"/>
      <c r="C283" s="7"/>
      <c r="D283" s="7"/>
      <c r="E283" s="254"/>
      <c r="F283" s="213" t="s">
        <v>63</v>
      </c>
      <c r="G283" s="704">
        <v>11121</v>
      </c>
      <c r="H283" s="341">
        <v>0.12777979578542573</v>
      </c>
      <c r="I283" s="595">
        <v>7867</v>
      </c>
      <c r="J283" s="138">
        <v>9.2114229785884377E-2</v>
      </c>
      <c r="K283" s="261">
        <v>3254</v>
      </c>
      <c r="L283" s="191">
        <v>3.8100890266082085E-2</v>
      </c>
      <c r="M283" s="11"/>
      <c r="N283" s="11"/>
      <c r="O283" s="11"/>
      <c r="P283" s="11"/>
      <c r="Q283" s="11"/>
    </row>
    <row r="284" spans="1:17" s="554" customFormat="1" ht="20.100000000000001" customHeight="1">
      <c r="A284" s="495"/>
      <c r="B284" s="247" t="s">
        <v>205</v>
      </c>
      <c r="C284" s="248"/>
      <c r="D284" s="247"/>
      <c r="E284" s="247"/>
      <c r="F284" s="247"/>
      <c r="G284" s="183">
        <v>150000</v>
      </c>
      <c r="H284" s="249">
        <v>1.7234933340359553</v>
      </c>
      <c r="I284" s="594">
        <v>150000</v>
      </c>
      <c r="J284" s="249">
        <v>1.7563409772318108</v>
      </c>
      <c r="K284" s="250">
        <v>0</v>
      </c>
      <c r="L284" s="251">
        <v>0</v>
      </c>
      <c r="M284" s="157"/>
      <c r="N284" s="157"/>
      <c r="O284" s="157"/>
      <c r="P284" s="157"/>
      <c r="Q284" s="157"/>
    </row>
    <row r="285" spans="1:17" s="31" customFormat="1" ht="20.100000000000001" customHeight="1">
      <c r="A285" s="495"/>
      <c r="B285" s="41"/>
      <c r="C285" s="252" t="s">
        <v>53</v>
      </c>
      <c r="D285" s="253"/>
      <c r="E285" s="253"/>
      <c r="F285" s="253"/>
      <c r="G285" s="705">
        <v>0</v>
      </c>
      <c r="H285" s="147">
        <v>0</v>
      </c>
      <c r="I285" s="598">
        <v>12188</v>
      </c>
      <c r="J285" s="137">
        <v>0.14270855887000874</v>
      </c>
      <c r="K285" s="705">
        <v>-12188</v>
      </c>
      <c r="L285" s="243">
        <v>-0.14270855887000874</v>
      </c>
      <c r="M285" s="12"/>
      <c r="N285" s="12"/>
      <c r="O285" s="12"/>
      <c r="P285" s="12"/>
      <c r="Q285" s="12"/>
    </row>
    <row r="286" spans="1:17" s="31" customFormat="1" ht="20.100000000000001" customHeight="1">
      <c r="A286" s="495"/>
      <c r="B286" s="7"/>
      <c r="C286" s="254"/>
      <c r="D286" s="233" t="s">
        <v>54</v>
      </c>
      <c r="E286" s="233"/>
      <c r="F286" s="233"/>
      <c r="G286" s="177">
        <v>0</v>
      </c>
      <c r="H286" s="151">
        <v>0</v>
      </c>
      <c r="I286" s="590">
        <v>2188</v>
      </c>
      <c r="J286" s="135">
        <v>2.5619160387888012E-2</v>
      </c>
      <c r="K286" s="177">
        <v>-2188</v>
      </c>
      <c r="L286" s="186">
        <v>-2.5619160387888012E-2</v>
      </c>
      <c r="M286" s="12"/>
      <c r="N286" s="12"/>
      <c r="O286" s="12"/>
      <c r="P286" s="12"/>
      <c r="Q286" s="12"/>
    </row>
    <row r="287" spans="1:17" s="554" customFormat="1" ht="20.100000000000001" customHeight="1">
      <c r="A287" s="495"/>
      <c r="B287" s="7"/>
      <c r="C287" s="7"/>
      <c r="D287" s="254"/>
      <c r="E287" s="235" t="s">
        <v>52</v>
      </c>
      <c r="F287" s="235"/>
      <c r="G287" s="178">
        <v>0</v>
      </c>
      <c r="H287" s="236">
        <v>0</v>
      </c>
      <c r="I287" s="591">
        <v>2188</v>
      </c>
      <c r="J287" s="236">
        <v>2.5619160387888012E-2</v>
      </c>
      <c r="K287" s="237">
        <v>-2188</v>
      </c>
      <c r="L287" s="238">
        <v>-2.5619160387888012E-2</v>
      </c>
      <c r="M287" s="157"/>
      <c r="N287" s="157"/>
      <c r="O287" s="157"/>
      <c r="P287" s="157"/>
      <c r="Q287" s="157"/>
    </row>
    <row r="288" spans="1:17" s="31" customFormat="1" ht="20.100000000000001" customHeight="1">
      <c r="A288" s="495"/>
      <c r="B288" s="7"/>
      <c r="C288" s="7"/>
      <c r="D288" s="252"/>
      <c r="E288" s="252"/>
      <c r="F288" s="527" t="s">
        <v>203</v>
      </c>
      <c r="G288" s="242">
        <v>0</v>
      </c>
      <c r="H288" s="147">
        <v>0</v>
      </c>
      <c r="I288" s="577">
        <v>2188</v>
      </c>
      <c r="J288" s="137">
        <v>2.5619160387888012E-2</v>
      </c>
      <c r="K288" s="180">
        <v>-2188</v>
      </c>
      <c r="L288" s="243">
        <v>-2.5619160387888012E-2</v>
      </c>
      <c r="M288" s="12"/>
      <c r="N288" s="12"/>
      <c r="O288" s="12"/>
      <c r="P288" s="12"/>
      <c r="Q288" s="12"/>
    </row>
    <row r="289" spans="1:17" s="31" customFormat="1" ht="20.100000000000001" customHeight="1">
      <c r="A289" s="495"/>
      <c r="B289" s="7"/>
      <c r="C289" s="7"/>
      <c r="D289" s="233" t="s">
        <v>59</v>
      </c>
      <c r="E289" s="233"/>
      <c r="F289" s="233"/>
      <c r="G289" s="177">
        <v>0</v>
      </c>
      <c r="H289" s="151">
        <v>0</v>
      </c>
      <c r="I289" s="590">
        <v>10000</v>
      </c>
      <c r="J289" s="135">
        <v>0.11708939848212073</v>
      </c>
      <c r="K289" s="177">
        <v>-10000</v>
      </c>
      <c r="L289" s="186">
        <v>-0.11708939848212073</v>
      </c>
      <c r="M289" s="12"/>
      <c r="N289" s="12"/>
      <c r="O289" s="12"/>
      <c r="P289" s="12"/>
      <c r="Q289" s="12"/>
    </row>
    <row r="290" spans="1:17" s="31" customFormat="1" ht="20.100000000000001" customHeight="1">
      <c r="A290" s="495"/>
      <c r="B290" s="7"/>
      <c r="C290" s="7"/>
      <c r="D290" s="7"/>
      <c r="E290" s="235" t="s">
        <v>104</v>
      </c>
      <c r="F290" s="235"/>
      <c r="G290" s="178">
        <v>0</v>
      </c>
      <c r="H290" s="236">
        <v>0</v>
      </c>
      <c r="I290" s="591">
        <v>10000</v>
      </c>
      <c r="J290" s="236">
        <v>0.11708939848212073</v>
      </c>
      <c r="K290" s="237">
        <v>-10000</v>
      </c>
      <c r="L290" s="238">
        <v>-0.11708939848212073</v>
      </c>
      <c r="M290" s="12"/>
      <c r="N290" s="12"/>
      <c r="O290" s="12"/>
      <c r="P290" s="12"/>
      <c r="Q290" s="12"/>
    </row>
    <row r="291" spans="1:17" s="558" customFormat="1" ht="20.100000000000001" customHeight="1">
      <c r="A291" s="160"/>
      <c r="B291" s="161"/>
      <c r="C291" s="161"/>
      <c r="D291" s="161"/>
      <c r="E291" s="262"/>
      <c r="F291" s="648" t="s">
        <v>66</v>
      </c>
      <c r="G291" s="649">
        <v>0</v>
      </c>
      <c r="H291" s="393">
        <v>0</v>
      </c>
      <c r="I291" s="653">
        <v>10000</v>
      </c>
      <c r="J291" s="140">
        <v>0.11708939848212073</v>
      </c>
      <c r="K291" s="264">
        <v>-10000</v>
      </c>
      <c r="L291" s="265">
        <v>-0.11708939848212073</v>
      </c>
      <c r="M291" s="45"/>
      <c r="N291" s="45"/>
      <c r="O291" s="45"/>
      <c r="P291" s="45"/>
      <c r="Q291" s="45"/>
    </row>
    <row r="292" spans="1:17" s="557" customFormat="1" ht="20.100000000000001" customHeight="1">
      <c r="A292" s="495"/>
      <c r="B292" s="7"/>
      <c r="C292" s="252" t="s">
        <v>105</v>
      </c>
      <c r="D292" s="253"/>
      <c r="E292" s="253"/>
      <c r="F292" s="253"/>
      <c r="G292" s="705">
        <v>150000</v>
      </c>
      <c r="H292" s="147">
        <v>1.7234933340359553</v>
      </c>
      <c r="I292" s="654">
        <v>137812</v>
      </c>
      <c r="J292" s="137">
        <v>1.613632418361802</v>
      </c>
      <c r="K292" s="705">
        <v>12188</v>
      </c>
      <c r="L292" s="243">
        <v>0.14270855887000874</v>
      </c>
      <c r="M292" s="11"/>
      <c r="N292" s="11"/>
      <c r="O292" s="11"/>
      <c r="P292" s="11"/>
      <c r="Q292" s="11"/>
    </row>
    <row r="293" spans="1:17" s="31" customFormat="1" ht="20.100000000000001" customHeight="1">
      <c r="A293" s="495"/>
      <c r="B293" s="7"/>
      <c r="C293" s="7"/>
      <c r="D293" s="252" t="s">
        <v>59</v>
      </c>
      <c r="E293" s="252"/>
      <c r="F293" s="252"/>
      <c r="G293" s="705">
        <v>150000</v>
      </c>
      <c r="H293" s="147">
        <v>1.7234933340359553</v>
      </c>
      <c r="I293" s="600">
        <v>137812</v>
      </c>
      <c r="J293" s="137">
        <v>1.613632418361802</v>
      </c>
      <c r="K293" s="705">
        <v>12188</v>
      </c>
      <c r="L293" s="243">
        <v>0.14270855887000874</v>
      </c>
      <c r="M293" s="12"/>
      <c r="N293" s="12"/>
      <c r="O293" s="12"/>
      <c r="P293" s="12"/>
      <c r="Q293" s="12"/>
    </row>
    <row r="294" spans="1:17" s="31" customFormat="1" ht="20.100000000000001" customHeight="1">
      <c r="A294" s="495"/>
      <c r="B294" s="7"/>
      <c r="C294" s="7"/>
      <c r="D294" s="254"/>
      <c r="E294" s="235" t="s">
        <v>60</v>
      </c>
      <c r="F294" s="235"/>
      <c r="G294" s="178">
        <v>150000</v>
      </c>
      <c r="H294" s="236">
        <v>1.7234933340359553</v>
      </c>
      <c r="I294" s="591">
        <v>137812</v>
      </c>
      <c r="J294" s="236">
        <v>1.613632418361802</v>
      </c>
      <c r="K294" s="237">
        <v>12188</v>
      </c>
      <c r="L294" s="238">
        <v>0.14270855887000874</v>
      </c>
      <c r="M294" s="12"/>
      <c r="N294" s="12"/>
      <c r="O294" s="12"/>
      <c r="P294" s="12"/>
      <c r="Q294" s="12"/>
    </row>
    <row r="295" spans="1:17" s="557" customFormat="1" ht="20.100000000000001" customHeight="1">
      <c r="A295" s="495"/>
      <c r="B295" s="7"/>
      <c r="C295" s="7"/>
      <c r="D295" s="7"/>
      <c r="E295" s="254"/>
      <c r="F295" s="213" t="s">
        <v>63</v>
      </c>
      <c r="G295" s="704">
        <v>150000</v>
      </c>
      <c r="H295" s="341">
        <v>1.7234933340359553</v>
      </c>
      <c r="I295" s="595">
        <v>137812</v>
      </c>
      <c r="J295" s="138">
        <v>1.613632418361802</v>
      </c>
      <c r="K295" s="261">
        <v>12188</v>
      </c>
      <c r="L295" s="191">
        <v>0.14270855887000874</v>
      </c>
      <c r="M295" s="11"/>
      <c r="N295" s="11"/>
      <c r="O295" s="11"/>
      <c r="P295" s="11"/>
      <c r="Q295" s="11"/>
    </row>
    <row r="296" spans="1:17" s="557" customFormat="1" ht="20.100000000000001" customHeight="1">
      <c r="A296" s="495"/>
      <c r="B296" s="247" t="s">
        <v>206</v>
      </c>
      <c r="C296" s="248"/>
      <c r="D296" s="247"/>
      <c r="E296" s="247"/>
      <c r="F296" s="247"/>
      <c r="G296" s="183">
        <v>100300</v>
      </c>
      <c r="H296" s="249">
        <v>1.1524425426920422</v>
      </c>
      <c r="I296" s="594">
        <v>100000</v>
      </c>
      <c r="J296" s="249">
        <v>1.1708939848212072</v>
      </c>
      <c r="K296" s="250">
        <v>300</v>
      </c>
      <c r="L296" s="251">
        <v>3.512681954463622E-3</v>
      </c>
      <c r="M296" s="11"/>
      <c r="N296" s="11"/>
      <c r="O296" s="11"/>
      <c r="P296" s="11"/>
      <c r="Q296" s="11"/>
    </row>
    <row r="297" spans="1:17" s="31" customFormat="1" ht="20.100000000000001" customHeight="1">
      <c r="A297" s="495"/>
      <c r="B297" s="259"/>
      <c r="C297" s="233" t="s">
        <v>53</v>
      </c>
      <c r="D297" s="234"/>
      <c r="E297" s="234"/>
      <c r="F297" s="234"/>
      <c r="G297" s="177">
        <v>7000</v>
      </c>
      <c r="H297" s="151">
        <v>8.0429688921677914E-2</v>
      </c>
      <c r="I297" s="590">
        <v>7000</v>
      </c>
      <c r="J297" s="135">
        <v>8.1962578937484501E-2</v>
      </c>
      <c r="K297" s="177">
        <v>0</v>
      </c>
      <c r="L297" s="186">
        <v>0</v>
      </c>
      <c r="M297" s="12"/>
      <c r="N297" s="12"/>
      <c r="O297" s="12"/>
      <c r="P297" s="12"/>
      <c r="Q297" s="12"/>
    </row>
    <row r="298" spans="1:17" s="31" customFormat="1" ht="20.100000000000001" customHeight="1">
      <c r="A298" s="495"/>
      <c r="B298" s="7"/>
      <c r="C298" s="7"/>
      <c r="D298" s="233" t="s">
        <v>59</v>
      </c>
      <c r="E298" s="233"/>
      <c r="F298" s="233"/>
      <c r="G298" s="177">
        <v>7000</v>
      </c>
      <c r="H298" s="151">
        <v>8.0429688921677914E-2</v>
      </c>
      <c r="I298" s="590">
        <v>7000</v>
      </c>
      <c r="J298" s="135">
        <v>8.1962578937484501E-2</v>
      </c>
      <c r="K298" s="177">
        <v>0</v>
      </c>
      <c r="L298" s="186">
        <v>0</v>
      </c>
      <c r="M298" s="12"/>
      <c r="N298" s="12"/>
      <c r="O298" s="12"/>
      <c r="P298" s="12"/>
      <c r="Q298" s="12"/>
    </row>
    <row r="299" spans="1:17" s="31" customFormat="1" ht="20.100000000000001" customHeight="1">
      <c r="A299" s="495"/>
      <c r="B299" s="7"/>
      <c r="C299" s="7"/>
      <c r="D299" s="254"/>
      <c r="E299" s="235" t="s">
        <v>60</v>
      </c>
      <c r="F299" s="235"/>
      <c r="G299" s="178">
        <v>6000</v>
      </c>
      <c r="H299" s="236">
        <v>6.8939733361438216E-2</v>
      </c>
      <c r="I299" s="591">
        <v>1000</v>
      </c>
      <c r="J299" s="236">
        <v>1.1708939848212073E-2</v>
      </c>
      <c r="K299" s="237">
        <v>5000</v>
      </c>
      <c r="L299" s="238">
        <v>5.8544699241060365E-2</v>
      </c>
      <c r="M299" s="12"/>
      <c r="N299" s="12"/>
      <c r="O299" s="12"/>
      <c r="P299" s="12"/>
      <c r="Q299" s="12"/>
    </row>
    <row r="300" spans="1:17" s="31" customFormat="1" ht="20.100000000000001" customHeight="1">
      <c r="A300" s="495"/>
      <c r="B300" s="7"/>
      <c r="C300" s="7"/>
      <c r="D300" s="7"/>
      <c r="E300" s="254"/>
      <c r="F300" s="244" t="s">
        <v>61</v>
      </c>
      <c r="G300" s="241">
        <v>6000</v>
      </c>
      <c r="H300" s="151">
        <v>6.8939733361438216E-2</v>
      </c>
      <c r="I300" s="575">
        <v>1000</v>
      </c>
      <c r="J300" s="135">
        <v>1.1708939848212073E-2</v>
      </c>
      <c r="K300" s="181">
        <v>5000</v>
      </c>
      <c r="L300" s="186">
        <v>5.8544699241060365E-2</v>
      </c>
      <c r="M300" s="12"/>
      <c r="N300" s="12"/>
      <c r="O300" s="12"/>
      <c r="P300" s="12"/>
      <c r="Q300" s="12"/>
    </row>
    <row r="301" spans="1:17" s="31" customFormat="1" ht="20.100000000000001" customHeight="1">
      <c r="A301" s="495"/>
      <c r="B301" s="7"/>
      <c r="C301" s="7"/>
      <c r="D301" s="7"/>
      <c r="E301" s="235" t="s">
        <v>104</v>
      </c>
      <c r="F301" s="235"/>
      <c r="G301" s="178">
        <v>1000</v>
      </c>
      <c r="H301" s="236">
        <v>1.1489955560239701E-2</v>
      </c>
      <c r="I301" s="591">
        <v>3000</v>
      </c>
      <c r="J301" s="236">
        <v>3.5126819544636215E-2</v>
      </c>
      <c r="K301" s="237">
        <v>-2000</v>
      </c>
      <c r="L301" s="238">
        <v>-2.3417879696424147E-2</v>
      </c>
      <c r="M301" s="12"/>
      <c r="N301" s="12"/>
      <c r="O301" s="12"/>
      <c r="P301" s="12"/>
      <c r="Q301" s="12"/>
    </row>
    <row r="302" spans="1:17" s="31" customFormat="1" ht="20.100000000000001" customHeight="1">
      <c r="A302" s="495"/>
      <c r="B302" s="7"/>
      <c r="C302" s="7"/>
      <c r="D302" s="7"/>
      <c r="E302" s="233"/>
      <c r="F302" s="239" t="s">
        <v>66</v>
      </c>
      <c r="G302" s="241">
        <v>1000</v>
      </c>
      <c r="H302" s="151">
        <v>1.1489955560239701E-2</v>
      </c>
      <c r="I302" s="575">
        <v>3000</v>
      </c>
      <c r="J302" s="135">
        <v>3.5126819544636215E-2</v>
      </c>
      <c r="K302" s="181">
        <v>-2000</v>
      </c>
      <c r="L302" s="186">
        <v>-2.3417879696424147E-2</v>
      </c>
      <c r="M302" s="12"/>
      <c r="N302" s="12"/>
      <c r="O302" s="12"/>
      <c r="P302" s="12"/>
      <c r="Q302" s="12"/>
    </row>
    <row r="303" spans="1:17" s="31" customFormat="1" ht="20.100000000000001" customHeight="1">
      <c r="A303" s="495"/>
      <c r="B303" s="7"/>
      <c r="C303" s="7"/>
      <c r="D303" s="7"/>
      <c r="E303" s="235" t="s">
        <v>83</v>
      </c>
      <c r="F303" s="235"/>
      <c r="G303" s="178">
        <v>0</v>
      </c>
      <c r="H303" s="236">
        <v>0</v>
      </c>
      <c r="I303" s="583">
        <v>3000</v>
      </c>
      <c r="J303" s="236">
        <v>3.5126819544636215E-2</v>
      </c>
      <c r="K303" s="237">
        <v>-3000</v>
      </c>
      <c r="L303" s="238">
        <v>-3.5126819544636215E-2</v>
      </c>
      <c r="M303" s="12"/>
      <c r="N303" s="12"/>
      <c r="O303" s="12"/>
      <c r="P303" s="12"/>
      <c r="Q303" s="12"/>
    </row>
    <row r="304" spans="1:17" s="31" customFormat="1" ht="20.100000000000001" customHeight="1">
      <c r="A304" s="495"/>
      <c r="B304" s="7"/>
      <c r="C304" s="252"/>
      <c r="D304" s="252"/>
      <c r="E304" s="252"/>
      <c r="F304" s="239" t="s">
        <v>118</v>
      </c>
      <c r="G304" s="241">
        <v>0</v>
      </c>
      <c r="H304" s="151">
        <v>0</v>
      </c>
      <c r="I304" s="575">
        <v>3000</v>
      </c>
      <c r="J304" s="135">
        <v>3.5126819544636215E-2</v>
      </c>
      <c r="K304" s="181">
        <v>-3000</v>
      </c>
      <c r="L304" s="186">
        <v>-3.5126819544636215E-2</v>
      </c>
      <c r="M304" s="12"/>
      <c r="N304" s="12"/>
      <c r="O304" s="12"/>
      <c r="P304" s="12"/>
      <c r="Q304" s="12"/>
    </row>
    <row r="305" spans="1:36" s="557" customFormat="1" ht="20.100000000000001" customHeight="1">
      <c r="A305" s="495"/>
      <c r="B305" s="7"/>
      <c r="C305" s="233" t="s">
        <v>105</v>
      </c>
      <c r="D305" s="234"/>
      <c r="E305" s="234"/>
      <c r="F305" s="234"/>
      <c r="G305" s="177">
        <v>93300</v>
      </c>
      <c r="H305" s="151">
        <v>1.0720128537703641</v>
      </c>
      <c r="I305" s="590">
        <v>93000</v>
      </c>
      <c r="J305" s="135">
        <v>1.0889314058837227</v>
      </c>
      <c r="K305" s="177">
        <v>300</v>
      </c>
      <c r="L305" s="186">
        <v>3.512681954463622E-3</v>
      </c>
      <c r="M305" s="11"/>
      <c r="N305" s="11"/>
      <c r="O305" s="11"/>
      <c r="P305" s="11"/>
      <c r="Q305" s="11"/>
    </row>
    <row r="306" spans="1:36" s="554" customFormat="1" ht="20.100000000000001" customHeight="1">
      <c r="A306" s="495"/>
      <c r="B306" s="7"/>
      <c r="C306" s="7"/>
      <c r="D306" s="252" t="s">
        <v>59</v>
      </c>
      <c r="E306" s="252"/>
      <c r="F306" s="252"/>
      <c r="G306" s="705">
        <v>93300</v>
      </c>
      <c r="H306" s="147">
        <v>1.0720128537703641</v>
      </c>
      <c r="I306" s="598">
        <v>93000</v>
      </c>
      <c r="J306" s="137">
        <v>1.0889314058837227</v>
      </c>
      <c r="K306" s="705">
        <v>300</v>
      </c>
      <c r="L306" s="243">
        <v>3.512681954463622E-3</v>
      </c>
      <c r="M306" s="157"/>
      <c r="N306" s="157"/>
      <c r="O306" s="157"/>
      <c r="P306" s="157"/>
      <c r="Q306" s="157"/>
    </row>
    <row r="307" spans="1:36" s="31" customFormat="1" ht="20.100000000000001" customHeight="1">
      <c r="A307" s="495"/>
      <c r="B307" s="7"/>
      <c r="C307" s="7"/>
      <c r="D307" s="7"/>
      <c r="E307" s="405" t="s">
        <v>60</v>
      </c>
      <c r="F307" s="405"/>
      <c r="G307" s="182">
        <v>93300</v>
      </c>
      <c r="H307" s="394">
        <v>1.0720128537703641</v>
      </c>
      <c r="I307" s="599">
        <v>93000</v>
      </c>
      <c r="J307" s="394">
        <v>1.0889314058837227</v>
      </c>
      <c r="K307" s="309">
        <v>300</v>
      </c>
      <c r="L307" s="310">
        <v>3.512681954463622E-3</v>
      </c>
      <c r="M307" s="12"/>
      <c r="N307" s="12"/>
      <c r="O307" s="12"/>
      <c r="P307" s="12"/>
      <c r="Q307" s="12"/>
    </row>
    <row r="308" spans="1:36" s="558" customFormat="1" ht="20.100000000000001" customHeight="1">
      <c r="A308" s="160"/>
      <c r="B308" s="161"/>
      <c r="C308" s="161"/>
      <c r="D308" s="161"/>
      <c r="E308" s="262"/>
      <c r="F308" s="263" t="s">
        <v>63</v>
      </c>
      <c r="G308" s="184">
        <v>93300</v>
      </c>
      <c r="H308" s="393">
        <v>1.0720128537703641</v>
      </c>
      <c r="I308" s="652">
        <v>93000</v>
      </c>
      <c r="J308" s="140">
        <v>1.0889314058837227</v>
      </c>
      <c r="K308" s="264">
        <v>300</v>
      </c>
      <c r="L308" s="265">
        <v>3.512681954463622E-3</v>
      </c>
      <c r="M308" s="45"/>
      <c r="N308" s="45"/>
      <c r="O308" s="45"/>
      <c r="P308" s="45"/>
      <c r="Q308" s="45"/>
    </row>
    <row r="309" spans="1:36" s="657" customFormat="1" ht="20.100000000000001" customHeight="1">
      <c r="A309" s="877" t="s">
        <v>239</v>
      </c>
      <c r="B309" s="878"/>
      <c r="C309" s="878"/>
      <c r="D309" s="878"/>
      <c r="E309" s="878"/>
      <c r="F309" s="879"/>
      <c r="G309" s="539">
        <v>264698</v>
      </c>
      <c r="H309" s="538">
        <v>3.0413682568843288</v>
      </c>
      <c r="I309" s="539">
        <v>254590</v>
      </c>
      <c r="J309" s="538">
        <v>2.9809789959563116</v>
      </c>
      <c r="K309" s="537">
        <v>10108</v>
      </c>
      <c r="L309" s="540">
        <v>0.11835396398572763</v>
      </c>
      <c r="M309" s="655"/>
      <c r="N309" s="655"/>
      <c r="O309" s="656"/>
      <c r="P309" s="656"/>
      <c r="Q309" s="656"/>
      <c r="R309" s="656"/>
      <c r="S309" s="656"/>
      <c r="T309" s="656"/>
      <c r="U309" s="656"/>
      <c r="V309" s="656"/>
      <c r="W309" s="656"/>
      <c r="X309" s="656"/>
      <c r="Y309" s="656"/>
      <c r="Z309" s="656"/>
      <c r="AA309" s="656"/>
      <c r="AB309" s="656"/>
      <c r="AC309" s="656"/>
      <c r="AD309" s="656"/>
      <c r="AE309" s="656"/>
      <c r="AF309" s="656"/>
      <c r="AG309" s="656"/>
      <c r="AH309" s="656"/>
      <c r="AI309" s="656"/>
      <c r="AJ309" s="656"/>
    </row>
    <row r="310" spans="1:36" s="78" customFormat="1" ht="20.100000000000001" customHeight="1">
      <c r="A310" s="494"/>
      <c r="B310" s="335" t="s">
        <v>89</v>
      </c>
      <c r="C310" s="335"/>
      <c r="D310" s="335"/>
      <c r="E310" s="56"/>
      <c r="F310" s="58"/>
      <c r="G310" s="176">
        <v>242248</v>
      </c>
      <c r="H310" s="134">
        <v>2.7834187545569473</v>
      </c>
      <c r="I310" s="176">
        <v>232140</v>
      </c>
      <c r="J310" s="134">
        <v>2.7181132963639505</v>
      </c>
      <c r="K310" s="268">
        <v>10108</v>
      </c>
      <c r="L310" s="185">
        <v>0.11835396398572763</v>
      </c>
      <c r="M310" s="126"/>
      <c r="N310" s="126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</row>
    <row r="311" spans="1:36" s="78" customFormat="1" ht="20.100000000000001" customHeight="1">
      <c r="A311" s="494"/>
      <c r="B311" s="677"/>
      <c r="C311" s="207" t="s">
        <v>90</v>
      </c>
      <c r="D311" s="207"/>
      <c r="E311" s="59"/>
      <c r="F311" s="201"/>
      <c r="G311" s="177">
        <v>242248</v>
      </c>
      <c r="H311" s="135">
        <v>2.7834187545569473</v>
      </c>
      <c r="I311" s="177">
        <v>232140</v>
      </c>
      <c r="J311" s="135">
        <v>2.7181132963639505</v>
      </c>
      <c r="K311" s="266">
        <v>10108</v>
      </c>
      <c r="L311" s="186">
        <v>0.11835396398572763</v>
      </c>
      <c r="M311" s="546">
        <v>10108</v>
      </c>
      <c r="N311" s="126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</row>
    <row r="312" spans="1:36" s="78" customFormat="1" ht="20.100000000000001" customHeight="1">
      <c r="A312" s="494"/>
      <c r="B312" s="679"/>
      <c r="C312" s="677"/>
      <c r="D312" s="207" t="s">
        <v>120</v>
      </c>
      <c r="E312" s="207"/>
      <c r="F312" s="239"/>
      <c r="G312" s="177">
        <v>172248</v>
      </c>
      <c r="H312" s="135">
        <v>1.9791218653401683</v>
      </c>
      <c r="I312" s="177">
        <v>177140</v>
      </c>
      <c r="J312" s="135">
        <v>2.0741216047122863</v>
      </c>
      <c r="K312" s="181">
        <v>-4892</v>
      </c>
      <c r="L312" s="186">
        <v>-5.7280133737453463E-2</v>
      </c>
      <c r="M312" s="546">
        <v>-4892</v>
      </c>
      <c r="N312" s="126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</row>
    <row r="313" spans="1:36" s="171" customFormat="1" ht="20.100000000000001" customHeight="1">
      <c r="A313" s="162"/>
      <c r="B313" s="680"/>
      <c r="C313" s="680"/>
      <c r="D313" s="668"/>
      <c r="E313" s="519" t="s">
        <v>52</v>
      </c>
      <c r="F313" s="542"/>
      <c r="G313" s="179">
        <v>110480</v>
      </c>
      <c r="H313" s="521">
        <v>1.2694102902952822</v>
      </c>
      <c r="I313" s="179">
        <v>110480</v>
      </c>
      <c r="J313" s="521">
        <v>1.2936036744304698</v>
      </c>
      <c r="K313" s="528">
        <v>0</v>
      </c>
      <c r="L313" s="522">
        <v>0</v>
      </c>
      <c r="M313" s="603">
        <v>0</v>
      </c>
      <c r="N313" s="128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  <c r="AF313" s="170"/>
      <c r="AG313" s="170"/>
      <c r="AH313" s="170"/>
      <c r="AI313" s="170"/>
      <c r="AJ313" s="170"/>
    </row>
    <row r="314" spans="1:36" s="9" customFormat="1" ht="20.100000000000001" customHeight="1">
      <c r="A314" s="494"/>
      <c r="B314" s="679"/>
      <c r="C314" s="679"/>
      <c r="D314" s="679"/>
      <c r="E314" s="67"/>
      <c r="F314" s="527" t="s">
        <v>57</v>
      </c>
      <c r="G314" s="705">
        <v>110480</v>
      </c>
      <c r="H314" s="137">
        <v>1.2694102902952822</v>
      </c>
      <c r="I314" s="705">
        <v>110480</v>
      </c>
      <c r="J314" s="137">
        <v>1.2936036744304698</v>
      </c>
      <c r="K314" s="479">
        <v>0</v>
      </c>
      <c r="L314" s="243">
        <v>0</v>
      </c>
      <c r="M314" s="126"/>
      <c r="N314" s="126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</row>
    <row r="315" spans="1:36" s="78" customFormat="1" ht="20.100000000000001" customHeight="1">
      <c r="A315" s="494"/>
      <c r="B315" s="679"/>
      <c r="C315" s="679"/>
      <c r="D315" s="679"/>
      <c r="E315" s="64" t="s">
        <v>60</v>
      </c>
      <c r="F315" s="483"/>
      <c r="G315" s="178">
        <v>42296</v>
      </c>
      <c r="H315" s="136">
        <v>0.48597916037589844</v>
      </c>
      <c r="I315" s="178">
        <v>47188</v>
      </c>
      <c r="J315" s="136">
        <v>0.55252145355743132</v>
      </c>
      <c r="K315" s="237">
        <v>-4892</v>
      </c>
      <c r="L315" s="187">
        <v>-5.7280133737453463E-2</v>
      </c>
      <c r="M315" s="546">
        <v>-4892</v>
      </c>
      <c r="N315" s="126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</row>
    <row r="316" spans="1:36" s="78" customFormat="1" ht="20.100000000000001" customHeight="1">
      <c r="A316" s="494"/>
      <c r="B316" s="679"/>
      <c r="C316" s="679"/>
      <c r="D316" s="679"/>
      <c r="E316" s="880"/>
      <c r="F316" s="244" t="s">
        <v>61</v>
      </c>
      <c r="G316" s="177">
        <v>21616</v>
      </c>
      <c r="H316" s="135">
        <v>0.24836687939014138</v>
      </c>
      <c r="I316" s="177">
        <v>26508</v>
      </c>
      <c r="J316" s="135">
        <v>0.31038057749640563</v>
      </c>
      <c r="K316" s="181">
        <v>-4892</v>
      </c>
      <c r="L316" s="186">
        <v>-5.7280133737453463E-2</v>
      </c>
      <c r="M316" s="546">
        <v>-4892</v>
      </c>
      <c r="N316" s="126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</row>
    <row r="317" spans="1:36" s="78" customFormat="1" ht="20.100000000000001" customHeight="1">
      <c r="A317" s="494"/>
      <c r="B317" s="679"/>
      <c r="C317" s="679"/>
      <c r="D317" s="679"/>
      <c r="E317" s="881"/>
      <c r="F317" s="244" t="s">
        <v>62</v>
      </c>
      <c r="G317" s="177">
        <v>20680</v>
      </c>
      <c r="H317" s="135">
        <v>0.23761228098575704</v>
      </c>
      <c r="I317" s="177">
        <v>20680</v>
      </c>
      <c r="J317" s="135">
        <v>0.24214087606102566</v>
      </c>
      <c r="K317" s="266">
        <v>0</v>
      </c>
      <c r="L317" s="186">
        <v>0</v>
      </c>
      <c r="M317" s="126"/>
      <c r="N317" s="126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</row>
    <row r="318" spans="1:36" s="78" customFormat="1" ht="20.100000000000001" customHeight="1">
      <c r="A318" s="494"/>
      <c r="B318" s="679"/>
      <c r="C318" s="679"/>
      <c r="D318" s="679"/>
      <c r="E318" s="64" t="s">
        <v>65</v>
      </c>
      <c r="F318" s="483"/>
      <c r="G318" s="178">
        <v>12213</v>
      </c>
      <c r="H318" s="136">
        <v>0.14032682725720746</v>
      </c>
      <c r="I318" s="178">
        <v>12213</v>
      </c>
      <c r="J318" s="136">
        <v>0.14300128236621404</v>
      </c>
      <c r="K318" s="267">
        <v>0</v>
      </c>
      <c r="L318" s="187">
        <v>0</v>
      </c>
      <c r="M318" s="126"/>
      <c r="N318" s="126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</row>
    <row r="319" spans="1:36" s="78" customFormat="1" ht="20.100000000000001" customHeight="1">
      <c r="A319" s="494"/>
      <c r="B319" s="679"/>
      <c r="C319" s="679"/>
      <c r="D319" s="679"/>
      <c r="E319" s="207"/>
      <c r="F319" s="239" t="s">
        <v>66</v>
      </c>
      <c r="G319" s="177">
        <v>12213</v>
      </c>
      <c r="H319" s="135">
        <v>0.14032682725720746</v>
      </c>
      <c r="I319" s="177">
        <v>12213</v>
      </c>
      <c r="J319" s="135">
        <v>0.14300128236621404</v>
      </c>
      <c r="K319" s="266">
        <v>0</v>
      </c>
      <c r="L319" s="186">
        <v>0</v>
      </c>
      <c r="M319" s="126"/>
      <c r="N319" s="126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</row>
    <row r="320" spans="1:36" s="78" customFormat="1" ht="20.100000000000001" customHeight="1">
      <c r="A320" s="494"/>
      <c r="B320" s="679"/>
      <c r="C320" s="679"/>
      <c r="D320" s="679"/>
      <c r="E320" s="64" t="s">
        <v>68</v>
      </c>
      <c r="F320" s="483"/>
      <c r="G320" s="178">
        <v>500</v>
      </c>
      <c r="H320" s="136">
        <v>5.7449777801198507E-3</v>
      </c>
      <c r="I320" s="178">
        <v>500</v>
      </c>
      <c r="J320" s="136">
        <v>5.8544699241060367E-3</v>
      </c>
      <c r="K320" s="267">
        <v>0</v>
      </c>
      <c r="L320" s="187">
        <v>0</v>
      </c>
      <c r="M320" s="126"/>
      <c r="N320" s="126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</row>
    <row r="321" spans="1:36" s="219" customFormat="1" ht="20.100000000000001" customHeight="1">
      <c r="A321" s="494"/>
      <c r="B321" s="679"/>
      <c r="C321" s="679"/>
      <c r="D321" s="679"/>
      <c r="E321" s="340"/>
      <c r="F321" s="244" t="s">
        <v>69</v>
      </c>
      <c r="G321" s="181">
        <v>300</v>
      </c>
      <c r="H321" s="151">
        <v>3.4469866680719107E-3</v>
      </c>
      <c r="I321" s="181">
        <v>300</v>
      </c>
      <c r="J321" s="151">
        <v>3.512681954463622E-3</v>
      </c>
      <c r="K321" s="336">
        <v>0</v>
      </c>
      <c r="L321" s="189">
        <v>0</v>
      </c>
      <c r="M321" s="299"/>
      <c r="N321" s="299"/>
    </row>
    <row r="322" spans="1:36" s="78" customFormat="1" ht="20.100000000000001" customHeight="1">
      <c r="A322" s="494"/>
      <c r="B322" s="679"/>
      <c r="C322" s="679"/>
      <c r="D322" s="679"/>
      <c r="E322" s="67"/>
      <c r="F322" s="244" t="s">
        <v>70</v>
      </c>
      <c r="G322" s="177">
        <v>200</v>
      </c>
      <c r="H322" s="135">
        <v>2.29799111204794E-3</v>
      </c>
      <c r="I322" s="177">
        <v>200</v>
      </c>
      <c r="J322" s="135">
        <v>2.3417879696424142E-3</v>
      </c>
      <c r="K322" s="266">
        <v>0</v>
      </c>
      <c r="L322" s="186">
        <v>0</v>
      </c>
      <c r="M322" s="126"/>
      <c r="N322" s="126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</row>
    <row r="323" spans="1:36" s="78" customFormat="1" ht="20.100000000000001" customHeight="1">
      <c r="A323" s="494"/>
      <c r="B323" s="679"/>
      <c r="C323" s="679"/>
      <c r="D323" s="679"/>
      <c r="E323" s="202" t="s">
        <v>83</v>
      </c>
      <c r="F323" s="203" t="s">
        <v>213</v>
      </c>
      <c r="G323" s="178">
        <v>6759</v>
      </c>
      <c r="H323" s="136">
        <v>7.7660609631660132E-2</v>
      </c>
      <c r="I323" s="178">
        <v>6759</v>
      </c>
      <c r="J323" s="136">
        <v>7.9140724434065404E-2</v>
      </c>
      <c r="K323" s="267">
        <v>0</v>
      </c>
      <c r="L323" s="187">
        <v>0</v>
      </c>
      <c r="M323" s="126"/>
      <c r="N323" s="126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</row>
    <row r="324" spans="1:36" s="78" customFormat="1" ht="20.100000000000001" customHeight="1">
      <c r="A324" s="494"/>
      <c r="B324" s="679"/>
      <c r="C324" s="679"/>
      <c r="D324" s="678"/>
      <c r="E324" s="207"/>
      <c r="F324" s="244" t="s">
        <v>97</v>
      </c>
      <c r="G324" s="177">
        <v>6759</v>
      </c>
      <c r="H324" s="135">
        <v>7.7660609631660132E-2</v>
      </c>
      <c r="I324" s="177">
        <v>6759</v>
      </c>
      <c r="J324" s="135">
        <v>7.9140724434065404E-2</v>
      </c>
      <c r="K324" s="266">
        <v>0</v>
      </c>
      <c r="L324" s="186">
        <v>0</v>
      </c>
      <c r="M324" s="126"/>
      <c r="N324" s="126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</row>
    <row r="325" spans="1:36" s="78" customFormat="1" ht="20.100000000000001" customHeight="1">
      <c r="A325" s="494"/>
      <c r="B325" s="679"/>
      <c r="C325" s="679"/>
      <c r="D325" s="207" t="s">
        <v>121</v>
      </c>
      <c r="E325" s="207"/>
      <c r="F325" s="239"/>
      <c r="G325" s="177">
        <v>30000</v>
      </c>
      <c r="H325" s="135">
        <v>0.34469866680719102</v>
      </c>
      <c r="I325" s="177">
        <v>15000</v>
      </c>
      <c r="J325" s="135">
        <v>0.17563409772318109</v>
      </c>
      <c r="K325" s="266">
        <v>15000</v>
      </c>
      <c r="L325" s="186">
        <v>0.17563409772318109</v>
      </c>
      <c r="M325" s="126"/>
      <c r="N325" s="126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</row>
    <row r="326" spans="1:36" s="9" customFormat="1" ht="20.100000000000001" customHeight="1">
      <c r="A326" s="494"/>
      <c r="B326" s="679"/>
      <c r="C326" s="679"/>
      <c r="D326" s="677"/>
      <c r="E326" s="202" t="s">
        <v>60</v>
      </c>
      <c r="F326" s="203" t="s">
        <v>214</v>
      </c>
      <c r="G326" s="178">
        <v>17125</v>
      </c>
      <c r="H326" s="136">
        <v>0.19676548896910487</v>
      </c>
      <c r="I326" s="178">
        <v>7800</v>
      </c>
      <c r="J326" s="136">
        <v>9.1329730816054167E-2</v>
      </c>
      <c r="K326" s="267">
        <v>9325</v>
      </c>
      <c r="L326" s="187">
        <v>0.10918586408457757</v>
      </c>
      <c r="M326" s="546">
        <v>9325</v>
      </c>
      <c r="N326" s="126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</row>
    <row r="327" spans="1:36" s="272" customFormat="1" ht="20.100000000000001" customHeight="1">
      <c r="A327" s="494"/>
      <c r="B327" s="679"/>
      <c r="C327" s="679"/>
      <c r="D327" s="678"/>
      <c r="E327" s="202" t="s">
        <v>65</v>
      </c>
      <c r="F327" s="203" t="s">
        <v>125</v>
      </c>
      <c r="G327" s="178">
        <v>12875</v>
      </c>
      <c r="H327" s="136">
        <v>0.14793317783808616</v>
      </c>
      <c r="I327" s="178">
        <v>7200</v>
      </c>
      <c r="J327" s="136">
        <v>8.4304366907126921E-2</v>
      </c>
      <c r="K327" s="267">
        <v>5675</v>
      </c>
      <c r="L327" s="187">
        <v>6.6448233638603513E-2</v>
      </c>
      <c r="M327" s="602">
        <v>5675</v>
      </c>
      <c r="N327" s="148"/>
      <c r="O327" s="429"/>
      <c r="P327" s="429"/>
      <c r="Q327" s="429"/>
      <c r="R327" s="429"/>
      <c r="S327" s="429"/>
      <c r="T327" s="429"/>
      <c r="U327" s="429"/>
      <c r="V327" s="429"/>
      <c r="W327" s="429"/>
      <c r="X327" s="429"/>
      <c r="Y327" s="429"/>
      <c r="Z327" s="429"/>
      <c r="AA327" s="429"/>
      <c r="AB327" s="429"/>
      <c r="AC327" s="429"/>
      <c r="AD327" s="429"/>
      <c r="AE327" s="429"/>
      <c r="AF327" s="429"/>
      <c r="AG327" s="429"/>
      <c r="AH327" s="429"/>
      <c r="AI327" s="429"/>
      <c r="AJ327" s="429"/>
    </row>
    <row r="328" spans="1:36" s="78" customFormat="1" ht="20.100000000000001" customHeight="1">
      <c r="A328" s="494"/>
      <c r="B328" s="679"/>
      <c r="C328" s="679"/>
      <c r="D328" s="67" t="s">
        <v>215</v>
      </c>
      <c r="E328" s="67"/>
      <c r="F328" s="527"/>
      <c r="G328" s="705">
        <v>40000</v>
      </c>
      <c r="H328" s="137">
        <v>0.45959822240958809</v>
      </c>
      <c r="I328" s="705">
        <v>40000</v>
      </c>
      <c r="J328" s="137">
        <v>0.46835759392848292</v>
      </c>
      <c r="K328" s="479">
        <v>0</v>
      </c>
      <c r="L328" s="243">
        <v>0</v>
      </c>
      <c r="M328" s="126"/>
      <c r="N328" s="126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</row>
    <row r="329" spans="1:36" s="78" customFormat="1" ht="20.100000000000001" customHeight="1">
      <c r="A329" s="494"/>
      <c r="B329" s="679"/>
      <c r="C329" s="679"/>
      <c r="D329" s="71"/>
      <c r="E329" s="64" t="s">
        <v>60</v>
      </c>
      <c r="F329" s="483"/>
      <c r="G329" s="178">
        <v>36365</v>
      </c>
      <c r="H329" s="136">
        <v>0.41783223394811669</v>
      </c>
      <c r="I329" s="178">
        <v>35515</v>
      </c>
      <c r="J329" s="136">
        <v>0.41584299870925179</v>
      </c>
      <c r="K329" s="267">
        <v>850</v>
      </c>
      <c r="L329" s="187">
        <v>9.9525988709802619E-3</v>
      </c>
      <c r="M329" s="546">
        <v>850</v>
      </c>
      <c r="N329" s="126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</row>
    <row r="330" spans="1:36" s="78" customFormat="1" ht="20.100000000000001" customHeight="1">
      <c r="A330" s="494"/>
      <c r="B330" s="679"/>
      <c r="C330" s="679"/>
      <c r="D330" s="66"/>
      <c r="E330" s="207"/>
      <c r="F330" s="244" t="s">
        <v>216</v>
      </c>
      <c r="G330" s="177">
        <v>36365</v>
      </c>
      <c r="H330" s="135">
        <v>0.41783223394811669</v>
      </c>
      <c r="I330" s="177">
        <v>35515</v>
      </c>
      <c r="J330" s="135">
        <v>0.41584299870925179</v>
      </c>
      <c r="K330" s="266">
        <v>850</v>
      </c>
      <c r="L330" s="186">
        <v>9.9525988709802619E-3</v>
      </c>
      <c r="M330" s="126"/>
      <c r="N330" s="126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</row>
    <row r="331" spans="1:36" s="272" customFormat="1" ht="20.100000000000001" customHeight="1">
      <c r="A331" s="494"/>
      <c r="B331" s="679"/>
      <c r="C331" s="679"/>
      <c r="D331" s="679"/>
      <c r="E331" s="202" t="s">
        <v>65</v>
      </c>
      <c r="F331" s="203" t="s">
        <v>125</v>
      </c>
      <c r="G331" s="178">
        <v>3635</v>
      </c>
      <c r="H331" s="136">
        <v>4.1765988461471316E-2</v>
      </c>
      <c r="I331" s="178">
        <v>4485</v>
      </c>
      <c r="J331" s="136">
        <v>5.2514595219231144E-2</v>
      </c>
      <c r="K331" s="364">
        <v>-850</v>
      </c>
      <c r="L331" s="187">
        <v>-9.9525988709802619E-3</v>
      </c>
      <c r="M331" s="602">
        <v>-850</v>
      </c>
      <c r="N331" s="148"/>
      <c r="O331" s="429"/>
      <c r="P331" s="429"/>
      <c r="Q331" s="429"/>
      <c r="R331" s="429"/>
      <c r="S331" s="429"/>
      <c r="T331" s="429"/>
      <c r="U331" s="429"/>
      <c r="V331" s="429"/>
      <c r="W331" s="429"/>
      <c r="X331" s="429"/>
      <c r="Y331" s="429"/>
      <c r="Z331" s="429"/>
      <c r="AA331" s="429"/>
      <c r="AB331" s="429"/>
      <c r="AC331" s="429"/>
      <c r="AD331" s="429"/>
      <c r="AE331" s="429"/>
      <c r="AF331" s="429"/>
      <c r="AG331" s="429"/>
      <c r="AH331" s="429"/>
      <c r="AI331" s="429"/>
      <c r="AJ331" s="429"/>
    </row>
    <row r="332" spans="1:36" s="9" customFormat="1" ht="20.100000000000001" customHeight="1">
      <c r="A332" s="494"/>
      <c r="B332" s="678"/>
      <c r="C332" s="678"/>
      <c r="D332" s="678"/>
      <c r="E332" s="67"/>
      <c r="F332" s="527" t="s">
        <v>66</v>
      </c>
      <c r="G332" s="705">
        <v>3635</v>
      </c>
      <c r="H332" s="137">
        <v>4.1765988461471316E-2</v>
      </c>
      <c r="I332" s="705">
        <v>4485</v>
      </c>
      <c r="J332" s="137">
        <v>5.2514595219231144E-2</v>
      </c>
      <c r="K332" s="180">
        <v>-850</v>
      </c>
      <c r="L332" s="243">
        <v>-9.9525988709802619E-3</v>
      </c>
      <c r="M332" s="126"/>
      <c r="N332" s="126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</row>
    <row r="333" spans="1:36" s="423" customFormat="1" ht="20.100000000000001" customHeight="1">
      <c r="A333" s="494"/>
      <c r="B333" s="482" t="s">
        <v>209</v>
      </c>
      <c r="C333" s="482"/>
      <c r="D333" s="165"/>
      <c r="E333" s="166"/>
      <c r="F333" s="167"/>
      <c r="G333" s="183">
        <v>22450</v>
      </c>
      <c r="H333" s="169">
        <v>0.25794950232738129</v>
      </c>
      <c r="I333" s="183">
        <v>22450</v>
      </c>
      <c r="J333" s="169">
        <v>0.262865699592361</v>
      </c>
      <c r="K333" s="183">
        <v>0</v>
      </c>
      <c r="L333" s="192">
        <v>0</v>
      </c>
      <c r="M333" s="603">
        <v>0</v>
      </c>
      <c r="N333" s="128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170"/>
    </row>
    <row r="334" spans="1:36" s="9" customFormat="1" ht="20.100000000000001" customHeight="1">
      <c r="A334" s="494"/>
      <c r="B334" s="679"/>
      <c r="C334" s="67" t="s">
        <v>210</v>
      </c>
      <c r="D334" s="67"/>
      <c r="E334" s="67"/>
      <c r="F334" s="527"/>
      <c r="G334" s="705">
        <v>22450</v>
      </c>
      <c r="H334" s="137">
        <v>0.25794950232738129</v>
      </c>
      <c r="I334" s="705">
        <v>22450</v>
      </c>
      <c r="J334" s="137">
        <v>0.262865699592361</v>
      </c>
      <c r="K334" s="705">
        <v>0</v>
      </c>
      <c r="L334" s="243">
        <v>0</v>
      </c>
      <c r="M334" s="126"/>
      <c r="N334" s="126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</row>
    <row r="335" spans="1:36" s="423" customFormat="1" ht="20.100000000000001" customHeight="1">
      <c r="A335" s="162"/>
      <c r="B335" s="680"/>
      <c r="C335" s="163"/>
      <c r="D335" s="280" t="s">
        <v>211</v>
      </c>
      <c r="E335" s="280"/>
      <c r="F335" s="648"/>
      <c r="G335" s="184">
        <v>450</v>
      </c>
      <c r="H335" s="140">
        <v>5.1704800021078658E-3</v>
      </c>
      <c r="I335" s="184">
        <v>450</v>
      </c>
      <c r="J335" s="140">
        <v>5.2690229316954326E-3</v>
      </c>
      <c r="K335" s="428">
        <v>0</v>
      </c>
      <c r="L335" s="265">
        <v>0</v>
      </c>
      <c r="M335" s="128"/>
      <c r="N335" s="128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0"/>
    </row>
    <row r="336" spans="1:36" s="9" customFormat="1" ht="20.100000000000001" customHeight="1">
      <c r="A336" s="494"/>
      <c r="B336" s="69"/>
      <c r="C336" s="69"/>
      <c r="D336" s="69"/>
      <c r="E336" s="73" t="s">
        <v>60</v>
      </c>
      <c r="F336" s="486"/>
      <c r="G336" s="182">
        <v>450</v>
      </c>
      <c r="H336" s="139">
        <v>5.1704800021078658E-3</v>
      </c>
      <c r="I336" s="182">
        <v>450</v>
      </c>
      <c r="J336" s="139">
        <v>5.2690229316954326E-3</v>
      </c>
      <c r="K336" s="487">
        <v>0</v>
      </c>
      <c r="L336" s="190">
        <v>0</v>
      </c>
      <c r="M336" s="126"/>
      <c r="N336" s="126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</row>
    <row r="337" spans="1:36" s="78" customFormat="1" ht="20.100000000000001" customHeight="1">
      <c r="A337" s="494"/>
      <c r="B337" s="69"/>
      <c r="C337" s="69"/>
      <c r="D337" s="214"/>
      <c r="E337" s="207"/>
      <c r="F337" s="244" t="s">
        <v>61</v>
      </c>
      <c r="G337" s="177">
        <v>450</v>
      </c>
      <c r="H337" s="135">
        <v>5.1704800021078658E-3</v>
      </c>
      <c r="I337" s="177">
        <v>450</v>
      </c>
      <c r="J337" s="135">
        <v>5.2690229316954326E-3</v>
      </c>
      <c r="K337" s="266">
        <v>0</v>
      </c>
      <c r="L337" s="186">
        <v>0</v>
      </c>
      <c r="M337" s="126"/>
      <c r="N337" s="126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</row>
    <row r="338" spans="1:36" s="9" customFormat="1" ht="20.100000000000001" customHeight="1">
      <c r="A338" s="494"/>
      <c r="B338" s="882"/>
      <c r="C338" s="66"/>
      <c r="D338" s="207" t="s">
        <v>212</v>
      </c>
      <c r="E338" s="207"/>
      <c r="F338" s="239"/>
      <c r="G338" s="177">
        <v>12000</v>
      </c>
      <c r="H338" s="135">
        <v>0.13787946672287643</v>
      </c>
      <c r="I338" s="177">
        <v>12000</v>
      </c>
      <c r="J338" s="135">
        <v>0.14050727817854486</v>
      </c>
      <c r="K338" s="177">
        <v>0</v>
      </c>
      <c r="L338" s="186">
        <v>0</v>
      </c>
      <c r="M338" s="126"/>
      <c r="N338" s="126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</row>
    <row r="339" spans="1:36" s="31" customFormat="1" ht="20.100000000000001" customHeight="1">
      <c r="A339" s="494"/>
      <c r="B339" s="882"/>
      <c r="C339" s="882"/>
      <c r="D339" s="213"/>
      <c r="E339" s="64" t="s">
        <v>60</v>
      </c>
      <c r="F339" s="483"/>
      <c r="G339" s="178">
        <v>12000</v>
      </c>
      <c r="H339" s="136">
        <v>0.13787946672287643</v>
      </c>
      <c r="I339" s="178">
        <v>12000</v>
      </c>
      <c r="J339" s="136">
        <v>0.14050727817854486</v>
      </c>
      <c r="K339" s="178">
        <v>0</v>
      </c>
      <c r="L339" s="187">
        <v>0</v>
      </c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  <c r="X339" s="476"/>
      <c r="Y339" s="476"/>
      <c r="Z339" s="476"/>
      <c r="AA339" s="476"/>
      <c r="AB339" s="476"/>
      <c r="AC339" s="476"/>
      <c r="AD339" s="476"/>
      <c r="AE339" s="476"/>
      <c r="AF339" s="476"/>
      <c r="AG339" s="476"/>
      <c r="AH339" s="476"/>
      <c r="AI339" s="476"/>
      <c r="AJ339" s="476"/>
    </row>
    <row r="340" spans="1:36" s="31" customFormat="1" ht="20.100000000000001" customHeight="1">
      <c r="A340" s="494"/>
      <c r="B340" s="882"/>
      <c r="C340" s="882"/>
      <c r="D340" s="214"/>
      <c r="E340" s="207"/>
      <c r="F340" s="244" t="s">
        <v>61</v>
      </c>
      <c r="G340" s="177">
        <v>12000</v>
      </c>
      <c r="H340" s="135">
        <v>0.13787946672287643</v>
      </c>
      <c r="I340" s="177">
        <v>12000</v>
      </c>
      <c r="J340" s="135">
        <v>0.14050727817854486</v>
      </c>
      <c r="K340" s="177">
        <v>0</v>
      </c>
      <c r="L340" s="186">
        <v>0</v>
      </c>
      <c r="M340" s="476"/>
      <c r="N340" s="476"/>
      <c r="O340" s="476"/>
      <c r="P340" s="476"/>
      <c r="Q340" s="476"/>
      <c r="R340" s="476"/>
      <c r="S340" s="476"/>
      <c r="T340" s="476"/>
      <c r="U340" s="476"/>
      <c r="V340" s="476"/>
      <c r="W340" s="476"/>
      <c r="X340" s="476"/>
      <c r="Y340" s="476"/>
      <c r="Z340" s="476"/>
      <c r="AA340" s="476"/>
      <c r="AB340" s="476"/>
      <c r="AC340" s="476"/>
      <c r="AD340" s="476"/>
      <c r="AE340" s="476"/>
      <c r="AF340" s="476"/>
      <c r="AG340" s="476"/>
      <c r="AH340" s="476"/>
      <c r="AI340" s="476"/>
      <c r="AJ340" s="476"/>
    </row>
    <row r="341" spans="1:36" s="31" customFormat="1" ht="20.100000000000001" customHeight="1">
      <c r="A341" s="494"/>
      <c r="B341" s="882"/>
      <c r="C341" s="882"/>
      <c r="D341" s="207" t="s">
        <v>217</v>
      </c>
      <c r="E341" s="207"/>
      <c r="F341" s="239"/>
      <c r="G341" s="177">
        <v>3000</v>
      </c>
      <c r="H341" s="135">
        <v>3.4469866680719108E-2</v>
      </c>
      <c r="I341" s="177">
        <v>3000</v>
      </c>
      <c r="J341" s="135">
        <v>3.5126819544636215E-2</v>
      </c>
      <c r="K341" s="177">
        <v>0</v>
      </c>
      <c r="L341" s="186">
        <v>0</v>
      </c>
      <c r="M341" s="476"/>
      <c r="N341" s="476"/>
      <c r="O341" s="476"/>
      <c r="P341" s="476"/>
      <c r="Q341" s="476"/>
      <c r="R341" s="476"/>
      <c r="S341" s="476"/>
      <c r="T341" s="476"/>
      <c r="U341" s="476"/>
      <c r="V341" s="476"/>
      <c r="W341" s="476"/>
      <c r="X341" s="476"/>
      <c r="Y341" s="476"/>
      <c r="Z341" s="476"/>
      <c r="AA341" s="476"/>
      <c r="AB341" s="476"/>
      <c r="AC341" s="476"/>
      <c r="AD341" s="476"/>
      <c r="AE341" s="476"/>
      <c r="AF341" s="476"/>
      <c r="AG341" s="476"/>
      <c r="AH341" s="476"/>
      <c r="AI341" s="476"/>
      <c r="AJ341" s="476"/>
    </row>
    <row r="342" spans="1:36" s="31" customFormat="1" ht="20.100000000000001" customHeight="1">
      <c r="A342" s="494"/>
      <c r="B342" s="882"/>
      <c r="C342" s="882"/>
      <c r="D342" s="880"/>
      <c r="E342" s="73" t="s">
        <v>60</v>
      </c>
      <c r="F342" s="486"/>
      <c r="G342" s="182">
        <v>1850</v>
      </c>
      <c r="H342" s="139">
        <v>2.1256417786443448E-2</v>
      </c>
      <c r="I342" s="182">
        <v>1850</v>
      </c>
      <c r="J342" s="139">
        <v>2.1661538719192335E-2</v>
      </c>
      <c r="K342" s="182">
        <v>0</v>
      </c>
      <c r="L342" s="190">
        <v>0</v>
      </c>
      <c r="M342" s="476"/>
      <c r="N342" s="476"/>
      <c r="O342" s="476"/>
      <c r="P342" s="476"/>
      <c r="Q342" s="476"/>
      <c r="R342" s="476"/>
      <c r="S342" s="476"/>
      <c r="T342" s="476"/>
      <c r="U342" s="476"/>
      <c r="V342" s="476"/>
      <c r="W342" s="476"/>
      <c r="X342" s="476"/>
      <c r="Y342" s="476"/>
      <c r="Z342" s="476"/>
      <c r="AA342" s="476"/>
      <c r="AB342" s="476"/>
      <c r="AC342" s="476"/>
      <c r="AD342" s="476"/>
      <c r="AE342" s="476"/>
      <c r="AF342" s="476"/>
      <c r="AG342" s="476"/>
      <c r="AH342" s="476"/>
      <c r="AI342" s="476"/>
      <c r="AJ342" s="476"/>
    </row>
    <row r="343" spans="1:36" s="31" customFormat="1" ht="20.100000000000001" customHeight="1">
      <c r="A343" s="494"/>
      <c r="B343" s="882"/>
      <c r="C343" s="882"/>
      <c r="D343" s="882"/>
      <c r="E343" s="207"/>
      <c r="F343" s="244" t="s">
        <v>216</v>
      </c>
      <c r="G343" s="177">
        <v>1850</v>
      </c>
      <c r="H343" s="135">
        <v>2.1256417786443448E-2</v>
      </c>
      <c r="I343" s="177">
        <v>1850</v>
      </c>
      <c r="J343" s="135">
        <v>2.1661538719192335E-2</v>
      </c>
      <c r="K343" s="177">
        <v>0</v>
      </c>
      <c r="L343" s="186">
        <v>0</v>
      </c>
      <c r="M343" s="476"/>
      <c r="N343" s="476"/>
      <c r="O343" s="476"/>
      <c r="P343" s="476"/>
      <c r="Q343" s="476"/>
      <c r="R343" s="476"/>
      <c r="S343" s="476"/>
      <c r="T343" s="476"/>
      <c r="U343" s="476"/>
      <c r="V343" s="476"/>
      <c r="W343" s="476"/>
      <c r="X343" s="476"/>
      <c r="Y343" s="476"/>
      <c r="Z343" s="476"/>
      <c r="AA343" s="476"/>
      <c r="AB343" s="476"/>
      <c r="AC343" s="476"/>
      <c r="AD343" s="476"/>
      <c r="AE343" s="476"/>
      <c r="AF343" s="476"/>
      <c r="AG343" s="476"/>
      <c r="AH343" s="476"/>
      <c r="AI343" s="476"/>
      <c r="AJ343" s="476"/>
    </row>
    <row r="344" spans="1:36" s="31" customFormat="1" ht="20.100000000000001" customHeight="1">
      <c r="A344" s="494"/>
      <c r="B344" s="882"/>
      <c r="C344" s="882"/>
      <c r="D344" s="882"/>
      <c r="E344" s="202" t="s">
        <v>65</v>
      </c>
      <c r="F344" s="203" t="s">
        <v>125</v>
      </c>
      <c r="G344" s="178">
        <v>1150</v>
      </c>
      <c r="H344" s="136">
        <v>1.3213448894275656E-2</v>
      </c>
      <c r="I344" s="178">
        <v>1150</v>
      </c>
      <c r="J344" s="136">
        <v>1.3465280825443883E-2</v>
      </c>
      <c r="K344" s="267">
        <v>0</v>
      </c>
      <c r="L344" s="187">
        <v>0</v>
      </c>
      <c r="M344" s="476"/>
      <c r="N344" s="476"/>
      <c r="O344" s="476"/>
      <c r="P344" s="476"/>
      <c r="Q344" s="476"/>
      <c r="R344" s="476"/>
      <c r="S344" s="476"/>
      <c r="T344" s="476"/>
      <c r="U344" s="476"/>
      <c r="V344" s="476"/>
      <c r="W344" s="476"/>
      <c r="X344" s="476"/>
      <c r="Y344" s="476"/>
      <c r="Z344" s="476"/>
      <c r="AA344" s="476"/>
      <c r="AB344" s="476"/>
      <c r="AC344" s="476"/>
      <c r="AD344" s="476"/>
      <c r="AE344" s="476"/>
      <c r="AF344" s="476"/>
      <c r="AG344" s="476"/>
      <c r="AH344" s="476"/>
      <c r="AI344" s="476"/>
      <c r="AJ344" s="476"/>
    </row>
    <row r="345" spans="1:36" s="31" customFormat="1" ht="20.100000000000001" customHeight="1">
      <c r="A345" s="494"/>
      <c r="B345" s="882"/>
      <c r="C345" s="882"/>
      <c r="D345" s="882"/>
      <c r="E345" s="207"/>
      <c r="F345" s="239" t="s">
        <v>66</v>
      </c>
      <c r="G345" s="177">
        <v>1150</v>
      </c>
      <c r="H345" s="135">
        <v>1.3213448894275656E-2</v>
      </c>
      <c r="I345" s="177">
        <v>1150</v>
      </c>
      <c r="J345" s="135">
        <v>1.3465280825443883E-2</v>
      </c>
      <c r="K345" s="266">
        <v>0</v>
      </c>
      <c r="L345" s="186">
        <v>0</v>
      </c>
      <c r="M345" s="476"/>
      <c r="N345" s="476"/>
      <c r="O345" s="476"/>
      <c r="P345" s="476"/>
      <c r="Q345" s="476"/>
      <c r="R345" s="476"/>
      <c r="S345" s="476"/>
      <c r="T345" s="476"/>
      <c r="U345" s="476"/>
      <c r="V345" s="476"/>
      <c r="W345" s="476"/>
      <c r="X345" s="476"/>
      <c r="Y345" s="476"/>
      <c r="Z345" s="476"/>
      <c r="AA345" s="476"/>
      <c r="AB345" s="476"/>
      <c r="AC345" s="476"/>
      <c r="AD345" s="476"/>
      <c r="AE345" s="476"/>
      <c r="AF345" s="476"/>
      <c r="AG345" s="476"/>
      <c r="AH345" s="476"/>
      <c r="AI345" s="476"/>
      <c r="AJ345" s="476"/>
    </row>
    <row r="346" spans="1:36" s="31" customFormat="1" ht="20.100000000000001" customHeight="1">
      <c r="A346" s="494"/>
      <c r="B346" s="882"/>
      <c r="C346" s="882"/>
      <c r="D346" s="207" t="s">
        <v>218</v>
      </c>
      <c r="E346" s="207"/>
      <c r="F346" s="239"/>
      <c r="G346" s="177">
        <v>7000</v>
      </c>
      <c r="H346" s="135">
        <v>8.0429688921677914E-2</v>
      </c>
      <c r="I346" s="177">
        <v>7000</v>
      </c>
      <c r="J346" s="135">
        <v>8.1962578937484501E-2</v>
      </c>
      <c r="K346" s="177">
        <v>0</v>
      </c>
      <c r="L346" s="186">
        <v>0</v>
      </c>
      <c r="M346" s="476"/>
      <c r="N346" s="476"/>
      <c r="O346" s="476"/>
      <c r="P346" s="476"/>
      <c r="Q346" s="476"/>
      <c r="R346" s="476"/>
      <c r="S346" s="476"/>
      <c r="T346" s="476"/>
      <c r="U346" s="476"/>
      <c r="V346" s="476"/>
      <c r="W346" s="476"/>
      <c r="X346" s="476"/>
      <c r="Y346" s="476"/>
      <c r="Z346" s="476"/>
      <c r="AA346" s="476"/>
      <c r="AB346" s="476"/>
      <c r="AC346" s="476"/>
      <c r="AD346" s="476"/>
      <c r="AE346" s="476"/>
      <c r="AF346" s="476"/>
      <c r="AG346" s="476"/>
      <c r="AH346" s="476"/>
      <c r="AI346" s="476"/>
      <c r="AJ346" s="476"/>
    </row>
    <row r="347" spans="1:36" s="31" customFormat="1" ht="20.100000000000001" customHeight="1">
      <c r="A347" s="68"/>
      <c r="B347" s="882"/>
      <c r="C347" s="882"/>
      <c r="D347" s="213"/>
      <c r="E347" s="64" t="s">
        <v>60</v>
      </c>
      <c r="F347" s="483"/>
      <c r="G347" s="178">
        <v>7000</v>
      </c>
      <c r="H347" s="136">
        <v>8.0429688921677914E-2</v>
      </c>
      <c r="I347" s="178">
        <v>7000</v>
      </c>
      <c r="J347" s="136">
        <v>8.1962578937484501E-2</v>
      </c>
      <c r="K347" s="178">
        <v>0</v>
      </c>
      <c r="L347" s="187">
        <v>0</v>
      </c>
      <c r="M347" s="476"/>
      <c r="N347" s="476"/>
      <c r="O347" s="476"/>
      <c r="P347" s="476"/>
      <c r="Q347" s="476"/>
      <c r="R347" s="476"/>
      <c r="S347" s="476"/>
      <c r="T347" s="476"/>
      <c r="U347" s="476"/>
      <c r="V347" s="476"/>
      <c r="W347" s="476"/>
      <c r="X347" s="476"/>
      <c r="Y347" s="476"/>
      <c r="Z347" s="476"/>
      <c r="AA347" s="476"/>
      <c r="AB347" s="476"/>
      <c r="AC347" s="476"/>
      <c r="AD347" s="476"/>
      <c r="AE347" s="476"/>
      <c r="AF347" s="476"/>
      <c r="AG347" s="476"/>
      <c r="AH347" s="476"/>
      <c r="AI347" s="476"/>
      <c r="AJ347" s="476"/>
    </row>
    <row r="348" spans="1:36" s="558" customFormat="1" ht="20.100000000000001" customHeight="1">
      <c r="A348" s="96"/>
      <c r="B348" s="97"/>
      <c r="C348" s="883"/>
      <c r="D348" s="97"/>
      <c r="E348" s="280"/>
      <c r="F348" s="263" t="s">
        <v>61</v>
      </c>
      <c r="G348" s="184">
        <v>7000</v>
      </c>
      <c r="H348" s="140">
        <v>8.0429688921677914E-2</v>
      </c>
      <c r="I348" s="184">
        <v>7000</v>
      </c>
      <c r="J348" s="140">
        <v>8.1962578937484501E-2</v>
      </c>
      <c r="K348" s="184">
        <v>0</v>
      </c>
      <c r="L348" s="265">
        <v>0</v>
      </c>
      <c r="M348" s="281"/>
      <c r="N348" s="281"/>
      <c r="O348" s="281"/>
      <c r="P348" s="281"/>
      <c r="Q348" s="281"/>
      <c r="R348" s="281"/>
      <c r="S348" s="281"/>
      <c r="T348" s="281"/>
      <c r="U348" s="281"/>
      <c r="V348" s="281"/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</row>
    <row r="349" spans="1:36" s="289" customFormat="1" ht="20.100000000000001" customHeight="1">
      <c r="A349" s="131" t="s">
        <v>241</v>
      </c>
      <c r="B349" s="132"/>
      <c r="C349" s="283"/>
      <c r="D349" s="708"/>
      <c r="E349" s="708"/>
      <c r="F349" s="284"/>
      <c r="G349" s="285">
        <v>398969</v>
      </c>
      <c r="H349" s="604">
        <v>4.5841360799132733</v>
      </c>
      <c r="I349" s="285">
        <v>398969</v>
      </c>
      <c r="J349" s="175">
        <v>4.6715040223013222</v>
      </c>
      <c r="K349" s="605">
        <v>0</v>
      </c>
      <c r="L349" s="228">
        <v>0</v>
      </c>
      <c r="M349" s="287"/>
      <c r="N349" s="287"/>
      <c r="O349" s="288"/>
      <c r="P349" s="288"/>
      <c r="Q349" s="288"/>
      <c r="R349" s="288"/>
      <c r="S349" s="288"/>
      <c r="T349" s="288"/>
      <c r="U349" s="288"/>
      <c r="V349" s="288"/>
      <c r="W349" s="288"/>
      <c r="X349" s="288"/>
      <c r="Y349" s="288"/>
      <c r="Z349" s="288"/>
      <c r="AA349" s="288"/>
      <c r="AB349" s="288"/>
      <c r="AC349" s="288"/>
      <c r="AD349" s="288"/>
      <c r="AE349" s="288"/>
      <c r="AF349" s="288"/>
      <c r="AG349" s="288"/>
      <c r="AH349" s="288"/>
      <c r="AI349" s="288"/>
      <c r="AJ349" s="288"/>
    </row>
    <row r="350" spans="1:36" s="78" customFormat="1" ht="20.100000000000001" customHeight="1">
      <c r="A350" s="494"/>
      <c r="B350" s="290" t="s">
        <v>242</v>
      </c>
      <c r="C350" s="290"/>
      <c r="D350" s="290"/>
      <c r="E350" s="291"/>
      <c r="F350" s="274"/>
      <c r="G350" s="328">
        <v>318969</v>
      </c>
      <c r="H350" s="392">
        <v>3.6649396350940973</v>
      </c>
      <c r="I350" s="328">
        <v>318969</v>
      </c>
      <c r="J350" s="392">
        <v>3.7347888344443567</v>
      </c>
      <c r="K350" s="250">
        <v>0</v>
      </c>
      <c r="L350" s="276">
        <v>0</v>
      </c>
      <c r="M350" s="277"/>
      <c r="N350" s="277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1:36" s="78" customFormat="1" ht="20.100000000000001" customHeight="1">
      <c r="A351" s="301"/>
      <c r="B351" s="302"/>
      <c r="C351" s="683" t="s">
        <v>132</v>
      </c>
      <c r="D351" s="684"/>
      <c r="E351" s="684"/>
      <c r="F351" s="685"/>
      <c r="G351" s="292">
        <v>219593</v>
      </c>
      <c r="H351" s="151">
        <v>2.5231138113397167</v>
      </c>
      <c r="I351" s="292">
        <v>217943</v>
      </c>
      <c r="J351" s="151">
        <v>2.5518814773388838</v>
      </c>
      <c r="K351" s="181">
        <v>1650</v>
      </c>
      <c r="L351" s="186">
        <v>1.9319750749549919E-2</v>
      </c>
      <c r="M351" s="277"/>
      <c r="N351" s="277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1:36" s="31" customFormat="1" ht="20.100000000000001" customHeight="1">
      <c r="A352" s="301"/>
      <c r="B352" s="302"/>
      <c r="C352" s="710"/>
      <c r="D352" s="311" t="s">
        <v>122</v>
      </c>
      <c r="E352" s="312"/>
      <c r="F352" s="313"/>
      <c r="G352" s="314">
        <v>162598</v>
      </c>
      <c r="H352" s="236">
        <v>1.8682437941838552</v>
      </c>
      <c r="I352" s="314">
        <v>162598</v>
      </c>
      <c r="J352" s="236">
        <v>1.9038502014395866</v>
      </c>
      <c r="K352" s="237">
        <v>0</v>
      </c>
      <c r="L352" s="238">
        <v>0</v>
      </c>
      <c r="M352" s="476"/>
      <c r="N352" s="476"/>
      <c r="O352" s="476"/>
      <c r="P352" s="476"/>
      <c r="Q352" s="476"/>
      <c r="R352" s="476"/>
      <c r="S352" s="476"/>
      <c r="T352" s="476"/>
      <c r="U352" s="476"/>
      <c r="V352" s="476"/>
      <c r="W352" s="476"/>
      <c r="X352" s="476"/>
      <c r="Y352" s="476"/>
      <c r="Z352" s="476"/>
      <c r="AA352" s="476"/>
      <c r="AB352" s="476"/>
      <c r="AC352" s="476"/>
      <c r="AD352" s="476"/>
      <c r="AE352" s="476"/>
      <c r="AF352" s="476"/>
      <c r="AG352" s="476"/>
      <c r="AH352" s="476"/>
      <c r="AI352" s="476"/>
      <c r="AJ352" s="476"/>
    </row>
    <row r="353" spans="1:36" s="31" customFormat="1" ht="20.100000000000001" customHeight="1">
      <c r="A353" s="301"/>
      <c r="B353" s="302"/>
      <c r="C353" s="711"/>
      <c r="D353" s="866"/>
      <c r="E353" s="681" t="s">
        <v>133</v>
      </c>
      <c r="F353" s="682"/>
      <c r="G353" s="315">
        <v>136390</v>
      </c>
      <c r="H353" s="135">
        <v>1.567115038861093</v>
      </c>
      <c r="I353" s="315">
        <v>136390</v>
      </c>
      <c r="J353" s="135">
        <v>1.5969823058976447</v>
      </c>
      <c r="K353" s="181">
        <v>0</v>
      </c>
      <c r="L353" s="186">
        <v>0</v>
      </c>
      <c r="M353" s="476"/>
      <c r="N353" s="476"/>
      <c r="O353" s="476"/>
      <c r="P353" s="476"/>
      <c r="Q353" s="476"/>
      <c r="R353" s="476"/>
      <c r="S353" s="476"/>
      <c r="T353" s="476"/>
      <c r="U353" s="476"/>
      <c r="V353" s="476"/>
      <c r="W353" s="476"/>
      <c r="X353" s="476"/>
      <c r="Y353" s="476"/>
      <c r="Z353" s="476"/>
      <c r="AA353" s="476"/>
      <c r="AB353" s="476"/>
      <c r="AC353" s="476"/>
      <c r="AD353" s="476"/>
      <c r="AE353" s="476"/>
      <c r="AF353" s="476"/>
      <c r="AG353" s="476"/>
      <c r="AH353" s="476"/>
      <c r="AI353" s="476"/>
      <c r="AJ353" s="476"/>
    </row>
    <row r="354" spans="1:36" s="31" customFormat="1" ht="20.100000000000001" customHeight="1">
      <c r="A354" s="301"/>
      <c r="B354" s="302"/>
      <c r="C354" s="711"/>
      <c r="D354" s="867"/>
      <c r="E354" s="681" t="s">
        <v>134</v>
      </c>
      <c r="F354" s="682"/>
      <c r="G354" s="315">
        <v>12569</v>
      </c>
      <c r="H354" s="395">
        <v>0.14441725143665282</v>
      </c>
      <c r="I354" s="315">
        <v>12569</v>
      </c>
      <c r="J354" s="395">
        <v>0.14716966495217754</v>
      </c>
      <c r="K354" s="181">
        <v>0</v>
      </c>
      <c r="L354" s="186">
        <v>0</v>
      </c>
      <c r="M354" s="476"/>
      <c r="N354" s="476"/>
      <c r="O354" s="476"/>
      <c r="P354" s="476"/>
      <c r="Q354" s="476"/>
      <c r="R354" s="476"/>
      <c r="S354" s="476"/>
      <c r="T354" s="476"/>
      <c r="U354" s="476"/>
      <c r="V354" s="476"/>
      <c r="W354" s="476"/>
      <c r="X354" s="476"/>
      <c r="Y354" s="476"/>
      <c r="Z354" s="476"/>
      <c r="AA354" s="476"/>
      <c r="AB354" s="476"/>
      <c r="AC354" s="476"/>
      <c r="AD354" s="476"/>
      <c r="AE354" s="476"/>
      <c r="AF354" s="476"/>
      <c r="AG354" s="476"/>
      <c r="AH354" s="476"/>
      <c r="AI354" s="476"/>
      <c r="AJ354" s="476"/>
    </row>
    <row r="355" spans="1:36" s="31" customFormat="1" ht="20.100000000000001" customHeight="1">
      <c r="A355" s="301"/>
      <c r="B355" s="302"/>
      <c r="C355" s="711"/>
      <c r="D355" s="868"/>
      <c r="E355" s="681" t="s">
        <v>135</v>
      </c>
      <c r="F355" s="682"/>
      <c r="G355" s="315">
        <v>13639</v>
      </c>
      <c r="H355" s="395">
        <v>0.1567115038861093</v>
      </c>
      <c r="I355" s="315">
        <v>13639</v>
      </c>
      <c r="J355" s="395">
        <v>0.15969823058976446</v>
      </c>
      <c r="K355" s="181">
        <v>0</v>
      </c>
      <c r="L355" s="186">
        <v>0</v>
      </c>
      <c r="M355" s="476"/>
      <c r="N355" s="476"/>
      <c r="O355" s="476"/>
      <c r="P355" s="476"/>
      <c r="Q355" s="476"/>
      <c r="R355" s="476"/>
      <c r="S355" s="476"/>
      <c r="T355" s="476"/>
      <c r="U355" s="476"/>
      <c r="V355" s="476"/>
      <c r="W355" s="476"/>
      <c r="X355" s="476"/>
      <c r="Y355" s="476"/>
      <c r="Z355" s="476"/>
      <c r="AA355" s="476"/>
      <c r="AB355" s="476"/>
      <c r="AC355" s="476"/>
      <c r="AD355" s="476"/>
      <c r="AE355" s="476"/>
      <c r="AF355" s="476"/>
      <c r="AG355" s="476"/>
      <c r="AH355" s="476"/>
      <c r="AI355" s="476"/>
      <c r="AJ355" s="476"/>
    </row>
    <row r="356" spans="1:36" s="31" customFormat="1" ht="20.100000000000001" customHeight="1">
      <c r="A356" s="301"/>
      <c r="B356" s="302"/>
      <c r="C356" s="711"/>
      <c r="D356" s="311" t="s">
        <v>123</v>
      </c>
      <c r="E356" s="312"/>
      <c r="F356" s="313"/>
      <c r="G356" s="314">
        <v>53950</v>
      </c>
      <c r="H356" s="236">
        <v>0.61988310247493195</v>
      </c>
      <c r="I356" s="314">
        <v>52300</v>
      </c>
      <c r="J356" s="236">
        <v>0.61237755406149141</v>
      </c>
      <c r="K356" s="237">
        <v>1650</v>
      </c>
      <c r="L356" s="238">
        <v>1.9319750749549919E-2</v>
      </c>
      <c r="M356" s="476"/>
      <c r="N356" s="476"/>
      <c r="O356" s="476"/>
      <c r="P356" s="476"/>
      <c r="Q356" s="476"/>
      <c r="R356" s="476"/>
      <c r="S356" s="476"/>
      <c r="T356" s="476"/>
      <c r="U356" s="476"/>
      <c r="V356" s="476"/>
      <c r="W356" s="476"/>
      <c r="X356" s="476"/>
      <c r="Y356" s="476"/>
      <c r="Z356" s="476"/>
      <c r="AA356" s="476"/>
      <c r="AB356" s="476"/>
      <c r="AC356" s="476"/>
      <c r="AD356" s="476"/>
      <c r="AE356" s="476"/>
      <c r="AF356" s="476"/>
      <c r="AG356" s="476"/>
      <c r="AH356" s="476"/>
      <c r="AI356" s="476"/>
      <c r="AJ356" s="476"/>
    </row>
    <row r="357" spans="1:36" s="558" customFormat="1" ht="20.100000000000001" customHeight="1">
      <c r="A357" s="316"/>
      <c r="B357" s="317"/>
      <c r="C357" s="318"/>
      <c r="D357" s="549"/>
      <c r="E357" s="690" t="s">
        <v>125</v>
      </c>
      <c r="F357" s="691"/>
      <c r="G357" s="319">
        <v>8121</v>
      </c>
      <c r="H357" s="393">
        <v>9.3309929104706618E-2</v>
      </c>
      <c r="I357" s="319">
        <v>8121</v>
      </c>
      <c r="J357" s="393">
        <v>9.5088300507330234E-2</v>
      </c>
      <c r="K357" s="264">
        <v>0</v>
      </c>
      <c r="L357" s="265">
        <v>0</v>
      </c>
      <c r="M357" s="281"/>
      <c r="N357" s="281"/>
      <c r="O357" s="281"/>
      <c r="P357" s="281"/>
      <c r="Q357" s="281"/>
      <c r="R357" s="281"/>
      <c r="S357" s="281"/>
      <c r="T357" s="281"/>
      <c r="U357" s="281"/>
      <c r="V357" s="281"/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</row>
    <row r="358" spans="1:36" s="31" customFormat="1" ht="20.100000000000001" customHeight="1">
      <c r="A358" s="301"/>
      <c r="B358" s="302"/>
      <c r="C358" s="711"/>
      <c r="D358" s="711"/>
      <c r="E358" s="688" t="s">
        <v>136</v>
      </c>
      <c r="F358" s="689"/>
      <c r="G358" s="321">
        <v>2053</v>
      </c>
      <c r="H358" s="147">
        <v>2.3588878765172107E-2</v>
      </c>
      <c r="I358" s="321">
        <v>2053</v>
      </c>
      <c r="J358" s="147">
        <v>2.4038453508379385E-2</v>
      </c>
      <c r="K358" s="180">
        <v>0</v>
      </c>
      <c r="L358" s="243">
        <v>0</v>
      </c>
      <c r="M358" s="476"/>
      <c r="N358" s="476"/>
      <c r="O358" s="476"/>
      <c r="P358" s="476"/>
      <c r="Q358" s="476"/>
      <c r="R358" s="476"/>
      <c r="S358" s="476"/>
      <c r="T358" s="476"/>
      <c r="U358" s="476"/>
      <c r="V358" s="476"/>
      <c r="W358" s="476"/>
      <c r="X358" s="476"/>
      <c r="Y358" s="476"/>
      <c r="Z358" s="476"/>
      <c r="AA358" s="476"/>
      <c r="AB358" s="476"/>
      <c r="AC358" s="476"/>
      <c r="AD358" s="476"/>
      <c r="AE358" s="476"/>
      <c r="AF358" s="476"/>
      <c r="AG358" s="476"/>
      <c r="AH358" s="476"/>
      <c r="AI358" s="476"/>
      <c r="AJ358" s="476"/>
    </row>
    <row r="359" spans="1:36" s="31" customFormat="1" ht="20.100000000000001" customHeight="1">
      <c r="A359" s="301"/>
      <c r="B359" s="302"/>
      <c r="C359" s="711"/>
      <c r="D359" s="711"/>
      <c r="E359" s="681" t="s">
        <v>137</v>
      </c>
      <c r="F359" s="682"/>
      <c r="G359" s="315">
        <v>6370</v>
      </c>
      <c r="H359" s="151">
        <v>7.3191016918726898E-2</v>
      </c>
      <c r="I359" s="315">
        <v>3720</v>
      </c>
      <c r="J359" s="151">
        <v>4.355725623534891E-2</v>
      </c>
      <c r="K359" s="181">
        <v>2650</v>
      </c>
      <c r="L359" s="186">
        <v>3.102869059776199E-2</v>
      </c>
      <c r="M359" s="476"/>
      <c r="N359" s="476"/>
      <c r="O359" s="476"/>
      <c r="P359" s="476"/>
      <c r="Q359" s="476"/>
      <c r="R359" s="476"/>
      <c r="S359" s="476"/>
      <c r="T359" s="476"/>
      <c r="U359" s="476"/>
      <c r="V359" s="476"/>
      <c r="W359" s="476"/>
      <c r="X359" s="476"/>
      <c r="Y359" s="476"/>
      <c r="Z359" s="476"/>
      <c r="AA359" s="476"/>
      <c r="AB359" s="476"/>
      <c r="AC359" s="476"/>
      <c r="AD359" s="476"/>
      <c r="AE359" s="476"/>
      <c r="AF359" s="476"/>
      <c r="AG359" s="476"/>
      <c r="AH359" s="476"/>
      <c r="AI359" s="476"/>
      <c r="AJ359" s="476"/>
    </row>
    <row r="360" spans="1:36" s="31" customFormat="1" ht="20.100000000000001" customHeight="1">
      <c r="A360" s="301"/>
      <c r="B360" s="302"/>
      <c r="C360" s="711"/>
      <c r="D360" s="711"/>
      <c r="E360" s="681" t="s">
        <v>138</v>
      </c>
      <c r="F360" s="682"/>
      <c r="G360" s="315">
        <v>2354</v>
      </c>
      <c r="H360" s="151">
        <v>2.7047355388804255E-2</v>
      </c>
      <c r="I360" s="315">
        <v>2354</v>
      </c>
      <c r="J360" s="151">
        <v>2.7562844402691217E-2</v>
      </c>
      <c r="K360" s="181">
        <v>0</v>
      </c>
      <c r="L360" s="186">
        <v>0</v>
      </c>
      <c r="M360" s="476"/>
      <c r="N360" s="476"/>
      <c r="O360" s="476"/>
      <c r="P360" s="476"/>
      <c r="Q360" s="476"/>
      <c r="R360" s="476"/>
      <c r="S360" s="476"/>
      <c r="T360" s="476"/>
      <c r="U360" s="476"/>
      <c r="V360" s="476"/>
      <c r="W360" s="476"/>
      <c r="X360" s="476"/>
      <c r="Y360" s="476"/>
      <c r="Z360" s="476"/>
      <c r="AA360" s="476"/>
      <c r="AB360" s="476"/>
      <c r="AC360" s="476"/>
      <c r="AD360" s="476"/>
      <c r="AE360" s="476"/>
      <c r="AF360" s="476"/>
      <c r="AG360" s="476"/>
      <c r="AH360" s="476"/>
      <c r="AI360" s="476"/>
      <c r="AJ360" s="476"/>
    </row>
    <row r="361" spans="1:36" s="554" customFormat="1" ht="20.100000000000001" customHeight="1">
      <c r="A361" s="301"/>
      <c r="B361" s="302"/>
      <c r="C361" s="711"/>
      <c r="D361" s="711"/>
      <c r="E361" s="681" t="s">
        <v>139</v>
      </c>
      <c r="F361" s="682"/>
      <c r="G361" s="315">
        <v>10772</v>
      </c>
      <c r="H361" s="151">
        <v>0.12376980129490207</v>
      </c>
      <c r="I361" s="315">
        <v>11772</v>
      </c>
      <c r="J361" s="151">
        <v>0.13783763989315251</v>
      </c>
      <c r="K361" s="181">
        <v>-1000</v>
      </c>
      <c r="L361" s="186">
        <v>-1.1708939848212073E-2</v>
      </c>
      <c r="M361" s="330"/>
      <c r="N361" s="330"/>
      <c r="O361" s="330"/>
      <c r="P361" s="330"/>
      <c r="Q361" s="330"/>
      <c r="R361" s="330"/>
      <c r="S361" s="330"/>
      <c r="T361" s="330"/>
      <c r="U361" s="330"/>
      <c r="V361" s="330"/>
      <c r="W361" s="330"/>
      <c r="X361" s="330"/>
      <c r="Y361" s="330"/>
      <c r="Z361" s="330"/>
      <c r="AA361" s="330"/>
      <c r="AB361" s="330"/>
      <c r="AC361" s="330"/>
      <c r="AD361" s="330"/>
      <c r="AE361" s="330"/>
      <c r="AF361" s="330"/>
      <c r="AG361" s="330"/>
      <c r="AH361" s="330"/>
      <c r="AI361" s="330"/>
      <c r="AJ361" s="330"/>
    </row>
    <row r="362" spans="1:36" s="31" customFormat="1" ht="20.100000000000001" customHeight="1">
      <c r="A362" s="301"/>
      <c r="B362" s="302"/>
      <c r="C362" s="711"/>
      <c r="D362" s="320"/>
      <c r="E362" s="688" t="s">
        <v>140</v>
      </c>
      <c r="F362" s="689"/>
      <c r="G362" s="321">
        <v>24280</v>
      </c>
      <c r="H362" s="147">
        <v>0.27897612100261993</v>
      </c>
      <c r="I362" s="321">
        <v>24280</v>
      </c>
      <c r="J362" s="147">
        <v>0.28429305951458916</v>
      </c>
      <c r="K362" s="181">
        <v>0</v>
      </c>
      <c r="L362" s="243">
        <v>0</v>
      </c>
      <c r="M362" s="476"/>
      <c r="N362" s="476"/>
      <c r="O362" s="476"/>
      <c r="P362" s="476"/>
      <c r="Q362" s="476"/>
      <c r="R362" s="476"/>
      <c r="S362" s="476"/>
      <c r="T362" s="476"/>
      <c r="U362" s="476"/>
      <c r="V362" s="476"/>
      <c r="W362" s="476"/>
      <c r="X362" s="476"/>
      <c r="Y362" s="476"/>
      <c r="Z362" s="476"/>
      <c r="AA362" s="476"/>
      <c r="AB362" s="476"/>
      <c r="AC362" s="476"/>
      <c r="AD362" s="476"/>
      <c r="AE362" s="476"/>
      <c r="AF362" s="476"/>
      <c r="AG362" s="476"/>
      <c r="AH362" s="476"/>
      <c r="AI362" s="476"/>
      <c r="AJ362" s="476"/>
    </row>
    <row r="363" spans="1:36" s="31" customFormat="1" ht="20.100000000000001" customHeight="1">
      <c r="A363" s="301"/>
      <c r="B363" s="302"/>
      <c r="C363" s="711"/>
      <c r="D363" s="311" t="s">
        <v>141</v>
      </c>
      <c r="E363" s="312"/>
      <c r="F363" s="313"/>
      <c r="G363" s="314">
        <v>3044</v>
      </c>
      <c r="H363" s="236">
        <v>3.4975424725369651E-2</v>
      </c>
      <c r="I363" s="314">
        <v>3044</v>
      </c>
      <c r="J363" s="236">
        <v>3.5642012897957549E-2</v>
      </c>
      <c r="K363" s="237">
        <v>0</v>
      </c>
      <c r="L363" s="238">
        <v>0</v>
      </c>
      <c r="M363" s="476"/>
      <c r="N363" s="476"/>
      <c r="O363" s="476"/>
      <c r="P363" s="476"/>
      <c r="Q363" s="476"/>
      <c r="R363" s="476"/>
      <c r="S363" s="476"/>
      <c r="T363" s="476"/>
      <c r="U363" s="476"/>
      <c r="V363" s="476"/>
      <c r="W363" s="476"/>
      <c r="X363" s="476"/>
      <c r="Y363" s="476"/>
      <c r="Z363" s="476"/>
      <c r="AA363" s="476"/>
      <c r="AB363" s="476"/>
      <c r="AC363" s="476"/>
      <c r="AD363" s="476"/>
      <c r="AE363" s="476"/>
      <c r="AF363" s="476"/>
      <c r="AG363" s="476"/>
      <c r="AH363" s="476"/>
      <c r="AI363" s="476"/>
      <c r="AJ363" s="476"/>
    </row>
    <row r="364" spans="1:36" s="554" customFormat="1" ht="20.100000000000001" customHeight="1">
      <c r="A364" s="301"/>
      <c r="B364" s="302"/>
      <c r="C364" s="711"/>
      <c r="D364" s="710"/>
      <c r="E364" s="681" t="s">
        <v>142</v>
      </c>
      <c r="F364" s="682"/>
      <c r="G364" s="315">
        <v>944</v>
      </c>
      <c r="H364" s="151">
        <v>1.0846518048866279E-2</v>
      </c>
      <c r="I364" s="315">
        <v>944</v>
      </c>
      <c r="J364" s="151">
        <v>1.1053239216712196E-2</v>
      </c>
      <c r="K364" s="181">
        <v>0</v>
      </c>
      <c r="L364" s="186">
        <v>0</v>
      </c>
      <c r="M364" s="330"/>
      <c r="N364" s="330"/>
      <c r="O364" s="330"/>
      <c r="P364" s="330"/>
      <c r="Q364" s="330"/>
      <c r="R364" s="330"/>
      <c r="S364" s="330"/>
      <c r="T364" s="330"/>
      <c r="U364" s="330"/>
      <c r="V364" s="330"/>
      <c r="W364" s="330"/>
      <c r="X364" s="330"/>
      <c r="Y364" s="330"/>
      <c r="Z364" s="330"/>
      <c r="AA364" s="330"/>
      <c r="AB364" s="330"/>
      <c r="AC364" s="330"/>
      <c r="AD364" s="330"/>
      <c r="AE364" s="330"/>
      <c r="AF364" s="330"/>
      <c r="AG364" s="330"/>
      <c r="AH364" s="330"/>
      <c r="AI364" s="330"/>
      <c r="AJ364" s="330"/>
    </row>
    <row r="365" spans="1:36" s="31" customFormat="1" ht="20.100000000000001" customHeight="1">
      <c r="A365" s="301"/>
      <c r="B365" s="302"/>
      <c r="C365" s="320"/>
      <c r="D365" s="320"/>
      <c r="E365" s="688" t="s">
        <v>143</v>
      </c>
      <c r="F365" s="689"/>
      <c r="G365" s="321">
        <v>2100</v>
      </c>
      <c r="H365" s="147">
        <v>2.4128906676503373E-2</v>
      </c>
      <c r="I365" s="321">
        <v>2100</v>
      </c>
      <c r="J365" s="147">
        <v>2.4588773681245353E-2</v>
      </c>
      <c r="K365" s="180">
        <v>0</v>
      </c>
      <c r="L365" s="243">
        <v>0</v>
      </c>
      <c r="M365" s="476"/>
      <c r="N365" s="476"/>
      <c r="O365" s="476"/>
      <c r="P365" s="476"/>
      <c r="Q365" s="476"/>
      <c r="R365" s="476"/>
      <c r="S365" s="476"/>
      <c r="T365" s="476"/>
      <c r="U365" s="476"/>
      <c r="V365" s="476"/>
      <c r="W365" s="476"/>
      <c r="X365" s="476"/>
      <c r="Y365" s="476"/>
      <c r="Z365" s="476"/>
      <c r="AA365" s="476"/>
      <c r="AB365" s="476"/>
      <c r="AC365" s="476"/>
      <c r="AD365" s="476"/>
      <c r="AE365" s="476"/>
      <c r="AF365" s="476"/>
      <c r="AG365" s="476"/>
      <c r="AH365" s="476"/>
      <c r="AI365" s="476"/>
      <c r="AJ365" s="476"/>
    </row>
    <row r="366" spans="1:36" s="31" customFormat="1" ht="20.100000000000001" customHeight="1">
      <c r="A366" s="301"/>
      <c r="B366" s="302"/>
      <c r="C366" s="863" t="s">
        <v>144</v>
      </c>
      <c r="D366" s="864"/>
      <c r="E366" s="864"/>
      <c r="F366" s="865"/>
      <c r="G366" s="315">
        <v>8624</v>
      </c>
      <c r="H366" s="151">
        <v>9.9089376751507197E-2</v>
      </c>
      <c r="I366" s="315">
        <v>9124</v>
      </c>
      <c r="J366" s="151">
        <v>0.10683236717508694</v>
      </c>
      <c r="K366" s="181">
        <v>-500</v>
      </c>
      <c r="L366" s="186">
        <v>-5.8544699241060367E-3</v>
      </c>
      <c r="M366" s="476"/>
      <c r="N366" s="476"/>
      <c r="O366" s="476"/>
      <c r="P366" s="476"/>
      <c r="Q366" s="476"/>
      <c r="R366" s="476"/>
      <c r="S366" s="476"/>
      <c r="T366" s="476"/>
      <c r="U366" s="476"/>
      <c r="V366" s="476"/>
      <c r="W366" s="476"/>
      <c r="X366" s="476"/>
      <c r="Y366" s="476"/>
      <c r="Z366" s="476"/>
      <c r="AA366" s="476"/>
      <c r="AB366" s="476"/>
      <c r="AC366" s="476"/>
      <c r="AD366" s="476"/>
      <c r="AE366" s="476"/>
      <c r="AF366" s="476"/>
      <c r="AG366" s="476"/>
      <c r="AH366" s="476"/>
      <c r="AI366" s="476"/>
      <c r="AJ366" s="476"/>
    </row>
    <row r="367" spans="1:36" s="31" customFormat="1" ht="20.100000000000001" customHeight="1">
      <c r="A367" s="301"/>
      <c r="B367" s="302"/>
      <c r="C367" s="866"/>
      <c r="D367" s="311" t="s">
        <v>145</v>
      </c>
      <c r="E367" s="312"/>
      <c r="F367" s="313"/>
      <c r="G367" s="314">
        <v>8624</v>
      </c>
      <c r="H367" s="236">
        <v>9.9089376751507197E-2</v>
      </c>
      <c r="I367" s="314">
        <v>9124</v>
      </c>
      <c r="J367" s="236">
        <v>0.10683236717508694</v>
      </c>
      <c r="K367" s="237">
        <v>-500</v>
      </c>
      <c r="L367" s="238">
        <v>-5.8544699241060367E-3</v>
      </c>
      <c r="M367" s="476"/>
      <c r="N367" s="476"/>
      <c r="O367" s="476"/>
      <c r="P367" s="476"/>
      <c r="Q367" s="476"/>
      <c r="R367" s="476"/>
      <c r="S367" s="476"/>
      <c r="T367" s="476"/>
      <c r="U367" s="476"/>
      <c r="V367" s="476"/>
      <c r="W367" s="476"/>
      <c r="X367" s="476"/>
      <c r="Y367" s="476"/>
      <c r="Z367" s="476"/>
      <c r="AA367" s="476"/>
      <c r="AB367" s="476"/>
      <c r="AC367" s="476"/>
      <c r="AD367" s="476"/>
      <c r="AE367" s="476"/>
      <c r="AF367" s="476"/>
      <c r="AG367" s="476"/>
      <c r="AH367" s="476"/>
      <c r="AI367" s="476"/>
      <c r="AJ367" s="476"/>
    </row>
    <row r="368" spans="1:36" s="31" customFormat="1" ht="20.100000000000001" customHeight="1">
      <c r="A368" s="301"/>
      <c r="B368" s="302"/>
      <c r="C368" s="867"/>
      <c r="D368" s="866"/>
      <c r="E368" s="681" t="s">
        <v>146</v>
      </c>
      <c r="F368" s="682"/>
      <c r="G368" s="315">
        <v>5129</v>
      </c>
      <c r="H368" s="151">
        <v>5.8931982068469432E-2</v>
      </c>
      <c r="I368" s="315">
        <v>5629</v>
      </c>
      <c r="J368" s="151">
        <v>6.590962240558576E-2</v>
      </c>
      <c r="K368" s="181">
        <v>-500</v>
      </c>
      <c r="L368" s="186">
        <v>-5.8544699241060367E-3</v>
      </c>
      <c r="M368" s="476"/>
      <c r="N368" s="476"/>
      <c r="O368" s="476"/>
      <c r="P368" s="476"/>
      <c r="Q368" s="476"/>
      <c r="R368" s="476"/>
      <c r="S368" s="476"/>
      <c r="T368" s="476"/>
      <c r="U368" s="476"/>
      <c r="V368" s="476"/>
      <c r="W368" s="476"/>
      <c r="X368" s="476"/>
      <c r="Y368" s="476"/>
      <c r="Z368" s="476"/>
      <c r="AA368" s="476"/>
      <c r="AB368" s="476"/>
      <c r="AC368" s="476"/>
      <c r="AD368" s="476"/>
      <c r="AE368" s="476"/>
      <c r="AF368" s="476"/>
      <c r="AG368" s="476"/>
      <c r="AH368" s="476"/>
      <c r="AI368" s="476"/>
      <c r="AJ368" s="476"/>
    </row>
    <row r="369" spans="1:36" s="31" customFormat="1" ht="20.100000000000001" customHeight="1">
      <c r="A369" s="301"/>
      <c r="B369" s="302"/>
      <c r="C369" s="868"/>
      <c r="D369" s="868"/>
      <c r="E369" s="681" t="s">
        <v>147</v>
      </c>
      <c r="F369" s="682"/>
      <c r="G369" s="315">
        <v>3494</v>
      </c>
      <c r="H369" s="151">
        <v>4.0145904727477519E-2</v>
      </c>
      <c r="I369" s="315">
        <v>3494</v>
      </c>
      <c r="J369" s="151">
        <v>4.0911035829652984E-2</v>
      </c>
      <c r="K369" s="181">
        <v>0</v>
      </c>
      <c r="L369" s="186">
        <v>0</v>
      </c>
      <c r="M369" s="476"/>
      <c r="N369" s="476"/>
      <c r="O369" s="476"/>
      <c r="P369" s="476"/>
      <c r="Q369" s="476"/>
      <c r="R369" s="476"/>
      <c r="S369" s="476"/>
      <c r="T369" s="476"/>
      <c r="U369" s="476"/>
      <c r="V369" s="476"/>
      <c r="W369" s="476"/>
      <c r="X369" s="476"/>
      <c r="Y369" s="476"/>
      <c r="Z369" s="476"/>
      <c r="AA369" s="476"/>
      <c r="AB369" s="476"/>
      <c r="AC369" s="476"/>
      <c r="AD369" s="476"/>
      <c r="AE369" s="476"/>
      <c r="AF369" s="476"/>
      <c r="AG369" s="476"/>
      <c r="AH369" s="476"/>
      <c r="AI369" s="476"/>
      <c r="AJ369" s="476"/>
    </row>
    <row r="370" spans="1:36" s="31" customFormat="1" ht="20.100000000000001" customHeight="1">
      <c r="A370" s="301"/>
      <c r="B370" s="302"/>
      <c r="C370" s="863" t="s">
        <v>127</v>
      </c>
      <c r="D370" s="864"/>
      <c r="E370" s="864"/>
      <c r="F370" s="865"/>
      <c r="G370" s="315">
        <v>90752</v>
      </c>
      <c r="H370" s="151">
        <v>1.0427364470028735</v>
      </c>
      <c r="I370" s="315">
        <v>91902</v>
      </c>
      <c r="J370" s="151">
        <v>1.0760749899303859</v>
      </c>
      <c r="K370" s="181">
        <v>-1150</v>
      </c>
      <c r="L370" s="186">
        <v>-1.3465280825443883E-2</v>
      </c>
      <c r="M370" s="476"/>
      <c r="N370" s="476"/>
      <c r="O370" s="476"/>
      <c r="P370" s="476"/>
      <c r="Q370" s="476"/>
      <c r="R370" s="476"/>
      <c r="S370" s="476"/>
      <c r="T370" s="476"/>
      <c r="U370" s="476"/>
      <c r="V370" s="476"/>
      <c r="W370" s="476"/>
      <c r="X370" s="476"/>
      <c r="Y370" s="476"/>
      <c r="Z370" s="476"/>
      <c r="AA370" s="476"/>
      <c r="AB370" s="476"/>
      <c r="AC370" s="476"/>
      <c r="AD370" s="476"/>
      <c r="AE370" s="476"/>
      <c r="AF370" s="476"/>
      <c r="AG370" s="476"/>
      <c r="AH370" s="476"/>
      <c r="AI370" s="476"/>
      <c r="AJ370" s="476"/>
    </row>
    <row r="371" spans="1:36" s="31" customFormat="1" ht="20.100000000000001" customHeight="1">
      <c r="A371" s="301"/>
      <c r="B371" s="302"/>
      <c r="C371" s="710"/>
      <c r="D371" s="322" t="s">
        <v>123</v>
      </c>
      <c r="E371" s="311"/>
      <c r="F371" s="313"/>
      <c r="G371" s="314">
        <v>72252</v>
      </c>
      <c r="H371" s="236">
        <v>0.830172269138439</v>
      </c>
      <c r="I371" s="314">
        <v>72682</v>
      </c>
      <c r="J371" s="236">
        <v>0.85102916604774992</v>
      </c>
      <c r="K371" s="237">
        <v>-430</v>
      </c>
      <c r="L371" s="238">
        <v>-5.0348441347311916E-3</v>
      </c>
      <c r="M371" s="476"/>
      <c r="N371" s="476"/>
      <c r="O371" s="476"/>
      <c r="P371" s="476"/>
      <c r="Q371" s="476"/>
      <c r="R371" s="476"/>
      <c r="S371" s="476"/>
      <c r="T371" s="476"/>
      <c r="U371" s="476"/>
      <c r="V371" s="476"/>
      <c r="W371" s="476"/>
      <c r="X371" s="476"/>
      <c r="Y371" s="476"/>
      <c r="Z371" s="476"/>
      <c r="AA371" s="476"/>
      <c r="AB371" s="476"/>
      <c r="AC371" s="476"/>
      <c r="AD371" s="476"/>
      <c r="AE371" s="476"/>
      <c r="AF371" s="476"/>
      <c r="AG371" s="476"/>
      <c r="AH371" s="476"/>
      <c r="AI371" s="476"/>
      <c r="AJ371" s="476"/>
    </row>
    <row r="372" spans="1:36" s="31" customFormat="1" ht="20.100000000000001" customHeight="1">
      <c r="A372" s="301"/>
      <c r="B372" s="302"/>
      <c r="C372" s="711"/>
      <c r="D372" s="866"/>
      <c r="E372" s="681" t="s">
        <v>129</v>
      </c>
      <c r="F372" s="682"/>
      <c r="G372" s="315">
        <v>41728</v>
      </c>
      <c r="H372" s="151">
        <v>0.47945286561768224</v>
      </c>
      <c r="I372" s="315">
        <v>42158</v>
      </c>
      <c r="J372" s="151">
        <v>0.49362548612092455</v>
      </c>
      <c r="K372" s="181">
        <v>-430</v>
      </c>
      <c r="L372" s="186">
        <v>-5.0348441347311916E-3</v>
      </c>
      <c r="M372" s="476"/>
      <c r="N372" s="476"/>
      <c r="O372" s="476"/>
      <c r="P372" s="476"/>
      <c r="Q372" s="476"/>
      <c r="R372" s="476"/>
      <c r="S372" s="476"/>
      <c r="T372" s="476"/>
      <c r="U372" s="476"/>
      <c r="V372" s="476"/>
      <c r="W372" s="476"/>
      <c r="X372" s="476"/>
      <c r="Y372" s="476"/>
      <c r="Z372" s="476"/>
      <c r="AA372" s="476"/>
      <c r="AB372" s="476"/>
      <c r="AC372" s="476"/>
      <c r="AD372" s="476"/>
      <c r="AE372" s="476"/>
      <c r="AF372" s="476"/>
      <c r="AG372" s="476"/>
      <c r="AH372" s="476"/>
      <c r="AI372" s="476"/>
      <c r="AJ372" s="476"/>
    </row>
    <row r="373" spans="1:36" s="31" customFormat="1" ht="20.100000000000001" customHeight="1">
      <c r="A373" s="301"/>
      <c r="B373" s="302"/>
      <c r="C373" s="711"/>
      <c r="D373" s="867"/>
      <c r="E373" s="681" t="s">
        <v>148</v>
      </c>
      <c r="F373" s="682"/>
      <c r="G373" s="315">
        <v>8700</v>
      </c>
      <c r="H373" s="151">
        <v>9.9962613374085407E-2</v>
      </c>
      <c r="I373" s="315">
        <v>8700</v>
      </c>
      <c r="J373" s="151">
        <v>0.10186777667944504</v>
      </c>
      <c r="K373" s="181">
        <v>0</v>
      </c>
      <c r="L373" s="186">
        <v>0</v>
      </c>
      <c r="M373" s="476"/>
      <c r="N373" s="476"/>
      <c r="O373" s="476"/>
      <c r="P373" s="476"/>
      <c r="Q373" s="476"/>
      <c r="R373" s="476"/>
      <c r="S373" s="476"/>
      <c r="T373" s="476"/>
      <c r="U373" s="476"/>
      <c r="V373" s="476"/>
      <c r="W373" s="476"/>
      <c r="X373" s="476"/>
      <c r="Y373" s="476"/>
      <c r="Z373" s="476"/>
      <c r="AA373" s="476"/>
      <c r="AB373" s="476"/>
      <c r="AC373" s="476"/>
      <c r="AD373" s="476"/>
      <c r="AE373" s="476"/>
      <c r="AF373" s="476"/>
      <c r="AG373" s="476"/>
      <c r="AH373" s="476"/>
      <c r="AI373" s="476"/>
      <c r="AJ373" s="476"/>
    </row>
    <row r="374" spans="1:36" s="31" customFormat="1" ht="20.100000000000001" customHeight="1">
      <c r="A374" s="301"/>
      <c r="B374" s="302"/>
      <c r="C374" s="711"/>
      <c r="D374" s="867"/>
      <c r="E374" s="681" t="s">
        <v>130</v>
      </c>
      <c r="F374" s="682"/>
      <c r="G374" s="315">
        <v>6706</v>
      </c>
      <c r="H374" s="151">
        <v>7.7051641986967428E-2</v>
      </c>
      <c r="I374" s="315">
        <v>6706</v>
      </c>
      <c r="J374" s="151">
        <v>7.8520150622110166E-2</v>
      </c>
      <c r="K374" s="181">
        <v>0</v>
      </c>
      <c r="L374" s="186">
        <v>0</v>
      </c>
      <c r="M374" s="476"/>
      <c r="N374" s="476"/>
      <c r="O374" s="476"/>
      <c r="P374" s="476"/>
      <c r="Q374" s="476"/>
      <c r="R374" s="476"/>
      <c r="S374" s="476"/>
      <c r="T374" s="476"/>
      <c r="U374" s="476"/>
      <c r="V374" s="476"/>
      <c r="W374" s="476"/>
      <c r="X374" s="476"/>
      <c r="Y374" s="476"/>
      <c r="Z374" s="476"/>
      <c r="AA374" s="476"/>
      <c r="AB374" s="476"/>
      <c r="AC374" s="476"/>
      <c r="AD374" s="476"/>
      <c r="AE374" s="476"/>
      <c r="AF374" s="476"/>
      <c r="AG374" s="476"/>
      <c r="AH374" s="476"/>
      <c r="AI374" s="476"/>
      <c r="AJ374" s="476"/>
    </row>
    <row r="375" spans="1:36" s="31" customFormat="1" ht="20.100000000000001" customHeight="1">
      <c r="A375" s="301"/>
      <c r="B375" s="302"/>
      <c r="C375" s="711"/>
      <c r="D375" s="867"/>
      <c r="E375" s="681" t="s">
        <v>149</v>
      </c>
      <c r="F375" s="682"/>
      <c r="G375" s="315">
        <v>3000</v>
      </c>
      <c r="H375" s="151">
        <v>3.4469866680719108E-2</v>
      </c>
      <c r="I375" s="315">
        <v>3000</v>
      </c>
      <c r="J375" s="151">
        <v>3.5126819544636215E-2</v>
      </c>
      <c r="K375" s="181">
        <v>0</v>
      </c>
      <c r="L375" s="186">
        <v>0</v>
      </c>
      <c r="M375" s="476"/>
      <c r="N375" s="476"/>
      <c r="O375" s="476"/>
      <c r="P375" s="476"/>
      <c r="Q375" s="476"/>
      <c r="R375" s="476"/>
      <c r="S375" s="476"/>
      <c r="T375" s="476"/>
      <c r="U375" s="476"/>
      <c r="V375" s="476"/>
      <c r="W375" s="476"/>
      <c r="X375" s="476"/>
      <c r="Y375" s="476"/>
      <c r="Z375" s="476"/>
      <c r="AA375" s="476"/>
      <c r="AB375" s="476"/>
      <c r="AC375" s="476"/>
      <c r="AD375" s="476"/>
      <c r="AE375" s="476"/>
      <c r="AF375" s="476"/>
      <c r="AG375" s="476"/>
      <c r="AH375" s="476"/>
      <c r="AI375" s="476"/>
      <c r="AJ375" s="476"/>
    </row>
    <row r="376" spans="1:36" s="31" customFormat="1" ht="20.100000000000001" customHeight="1">
      <c r="A376" s="301"/>
      <c r="B376" s="302"/>
      <c r="C376" s="711"/>
      <c r="D376" s="323"/>
      <c r="E376" s="681" t="s">
        <v>150</v>
      </c>
      <c r="F376" s="682"/>
      <c r="G376" s="315">
        <v>12118</v>
      </c>
      <c r="H376" s="151">
        <v>0.1392352814789847</v>
      </c>
      <c r="I376" s="315">
        <v>12118</v>
      </c>
      <c r="J376" s="151">
        <v>0.14188893308063388</v>
      </c>
      <c r="K376" s="181">
        <v>0</v>
      </c>
      <c r="L376" s="186">
        <v>0</v>
      </c>
      <c r="M376" s="476"/>
      <c r="N376" s="476"/>
      <c r="O376" s="476"/>
      <c r="P376" s="476"/>
      <c r="Q376" s="476"/>
      <c r="R376" s="476"/>
      <c r="S376" s="476"/>
      <c r="T376" s="476"/>
      <c r="U376" s="476"/>
      <c r="V376" s="476"/>
      <c r="W376" s="476"/>
      <c r="X376" s="476"/>
      <c r="Y376" s="476"/>
      <c r="Z376" s="476"/>
      <c r="AA376" s="476"/>
      <c r="AB376" s="476"/>
      <c r="AC376" s="476"/>
      <c r="AD376" s="476"/>
      <c r="AE376" s="476"/>
      <c r="AF376" s="476"/>
      <c r="AG376" s="476"/>
      <c r="AH376" s="476"/>
      <c r="AI376" s="476"/>
      <c r="AJ376" s="476"/>
    </row>
    <row r="377" spans="1:36" s="31" customFormat="1" ht="20.100000000000001" customHeight="1">
      <c r="A377" s="301"/>
      <c r="B377" s="302"/>
      <c r="C377" s="711"/>
      <c r="D377" s="311" t="s">
        <v>151</v>
      </c>
      <c r="E377" s="312"/>
      <c r="F377" s="313"/>
      <c r="G377" s="314">
        <v>6500</v>
      </c>
      <c r="H377" s="236">
        <v>7.4684711141558058E-2</v>
      </c>
      <c r="I377" s="314">
        <v>7220</v>
      </c>
      <c r="J377" s="236">
        <v>8.4538545704091167E-2</v>
      </c>
      <c r="K377" s="237">
        <v>-720</v>
      </c>
      <c r="L377" s="238">
        <v>-8.4304366907126931E-3</v>
      </c>
      <c r="M377" s="476"/>
      <c r="N377" s="476"/>
      <c r="O377" s="476"/>
      <c r="P377" s="476"/>
      <c r="Q377" s="476"/>
      <c r="R377" s="476"/>
      <c r="S377" s="476"/>
      <c r="T377" s="476"/>
      <c r="U377" s="476"/>
      <c r="V377" s="476"/>
      <c r="W377" s="476"/>
      <c r="X377" s="476"/>
      <c r="Y377" s="476"/>
      <c r="Z377" s="476"/>
      <c r="AA377" s="476"/>
      <c r="AB377" s="476"/>
      <c r="AC377" s="476"/>
      <c r="AD377" s="476"/>
      <c r="AE377" s="476"/>
      <c r="AF377" s="476"/>
      <c r="AG377" s="476"/>
      <c r="AH377" s="476"/>
      <c r="AI377" s="476"/>
      <c r="AJ377" s="476"/>
    </row>
    <row r="378" spans="1:36" s="31" customFormat="1" ht="20.100000000000001" customHeight="1">
      <c r="A378" s="301"/>
      <c r="B378" s="302"/>
      <c r="C378" s="711"/>
      <c r="D378" s="710"/>
      <c r="E378" s="324" t="s">
        <v>152</v>
      </c>
      <c r="F378" s="324"/>
      <c r="G378" s="315">
        <v>6240</v>
      </c>
      <c r="H378" s="151">
        <v>7.1697322695895738E-2</v>
      </c>
      <c r="I378" s="315">
        <v>6240</v>
      </c>
      <c r="J378" s="151">
        <v>7.3063784652843328E-2</v>
      </c>
      <c r="K378" s="181">
        <v>0</v>
      </c>
      <c r="L378" s="186">
        <v>0</v>
      </c>
      <c r="M378" s="476"/>
      <c r="N378" s="476"/>
      <c r="O378" s="476"/>
      <c r="P378" s="476"/>
      <c r="Q378" s="476"/>
      <c r="R378" s="476"/>
      <c r="S378" s="476"/>
      <c r="T378" s="476"/>
      <c r="U378" s="476"/>
      <c r="V378" s="476"/>
      <c r="W378" s="476"/>
      <c r="X378" s="476"/>
      <c r="Y378" s="476"/>
      <c r="Z378" s="476"/>
      <c r="AA378" s="476"/>
      <c r="AB378" s="476"/>
      <c r="AC378" s="476"/>
      <c r="AD378" s="476"/>
      <c r="AE378" s="476"/>
      <c r="AF378" s="476"/>
      <c r="AG378" s="476"/>
      <c r="AH378" s="476"/>
      <c r="AI378" s="476"/>
      <c r="AJ378" s="476"/>
    </row>
    <row r="379" spans="1:36" s="558" customFormat="1" ht="20.100000000000001" customHeight="1">
      <c r="A379" s="316"/>
      <c r="B379" s="317"/>
      <c r="C379" s="318"/>
      <c r="D379" s="318"/>
      <c r="E379" s="871" t="s">
        <v>153</v>
      </c>
      <c r="F379" s="872"/>
      <c r="G379" s="658">
        <v>260</v>
      </c>
      <c r="H379" s="659">
        <v>2.9873884456623227E-3</v>
      </c>
      <c r="I379" s="658">
        <v>980</v>
      </c>
      <c r="J379" s="659">
        <v>1.1474761051247831E-2</v>
      </c>
      <c r="K379" s="264">
        <v>-720</v>
      </c>
      <c r="L379" s="726">
        <v>-8.4304366907126931E-3</v>
      </c>
      <c r="M379" s="281"/>
      <c r="N379" s="281"/>
      <c r="O379" s="281"/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</row>
    <row r="380" spans="1:36" s="31" customFormat="1" ht="20.100000000000001" customHeight="1">
      <c r="A380" s="301"/>
      <c r="B380" s="302"/>
      <c r="C380" s="711"/>
      <c r="D380" s="529" t="s">
        <v>127</v>
      </c>
      <c r="E380" s="530"/>
      <c r="F380" s="531"/>
      <c r="G380" s="532">
        <v>12000</v>
      </c>
      <c r="H380" s="394">
        <v>0.13787946672287643</v>
      </c>
      <c r="I380" s="532">
        <v>12000</v>
      </c>
      <c r="J380" s="394">
        <v>0.14050727817854486</v>
      </c>
      <c r="K380" s="309">
        <v>0</v>
      </c>
      <c r="L380" s="310">
        <v>0</v>
      </c>
      <c r="M380" s="476"/>
      <c r="N380" s="476"/>
      <c r="O380" s="476"/>
      <c r="P380" s="476"/>
      <c r="Q380" s="476"/>
      <c r="R380" s="476"/>
      <c r="S380" s="476"/>
      <c r="T380" s="476"/>
      <c r="U380" s="476"/>
      <c r="V380" s="476"/>
      <c r="W380" s="476"/>
      <c r="X380" s="476"/>
      <c r="Y380" s="476"/>
      <c r="Z380" s="476"/>
      <c r="AA380" s="476"/>
      <c r="AB380" s="476"/>
      <c r="AC380" s="476"/>
      <c r="AD380" s="476"/>
      <c r="AE380" s="476"/>
      <c r="AF380" s="476"/>
      <c r="AG380" s="476"/>
      <c r="AH380" s="476"/>
      <c r="AI380" s="476"/>
      <c r="AJ380" s="476"/>
    </row>
    <row r="381" spans="1:36" s="554" customFormat="1" ht="20.100000000000001" customHeight="1">
      <c r="A381" s="301"/>
      <c r="B381" s="304"/>
      <c r="C381" s="320"/>
      <c r="D381" s="324"/>
      <c r="E381" s="324" t="s">
        <v>154</v>
      </c>
      <c r="F381" s="324"/>
      <c r="G381" s="315">
        <v>12000</v>
      </c>
      <c r="H381" s="151">
        <v>0.13787946672287643</v>
      </c>
      <c r="I381" s="315">
        <v>12000</v>
      </c>
      <c r="J381" s="151">
        <v>0.14050727817854486</v>
      </c>
      <c r="K381" s="181">
        <v>0</v>
      </c>
      <c r="L381" s="186">
        <v>0</v>
      </c>
      <c r="M381" s="330"/>
      <c r="N381" s="330"/>
      <c r="O381" s="330"/>
      <c r="P381" s="330"/>
      <c r="Q381" s="330"/>
      <c r="R381" s="330"/>
      <c r="S381" s="330"/>
      <c r="T381" s="330"/>
      <c r="U381" s="330"/>
      <c r="V381" s="330"/>
      <c r="W381" s="330"/>
      <c r="X381" s="330"/>
      <c r="Y381" s="330"/>
      <c r="Z381" s="330"/>
      <c r="AA381" s="330"/>
      <c r="AB381" s="330"/>
      <c r="AC381" s="330"/>
      <c r="AD381" s="330"/>
      <c r="AE381" s="330"/>
      <c r="AF381" s="330"/>
      <c r="AG381" s="330"/>
      <c r="AH381" s="330"/>
      <c r="AI381" s="330"/>
      <c r="AJ381" s="330"/>
    </row>
    <row r="382" spans="1:36" s="31" customFormat="1" ht="20.100000000000001" customHeight="1">
      <c r="A382" s="494"/>
      <c r="B382" s="290" t="s">
        <v>243</v>
      </c>
      <c r="C382" s="290"/>
      <c r="D382" s="290"/>
      <c r="E382" s="533"/>
      <c r="F382" s="274"/>
      <c r="G382" s="534">
        <v>80000</v>
      </c>
      <c r="H382" s="392">
        <v>0.91919644481917617</v>
      </c>
      <c r="I382" s="534">
        <v>80000</v>
      </c>
      <c r="J382" s="392">
        <v>0.93671518785696584</v>
      </c>
      <c r="K382" s="275">
        <v>0</v>
      </c>
      <c r="L382" s="276">
        <v>0</v>
      </c>
      <c r="M382" s="476"/>
      <c r="N382" s="476"/>
      <c r="O382" s="476"/>
      <c r="P382" s="476"/>
      <c r="Q382" s="476"/>
      <c r="R382" s="476"/>
      <c r="S382" s="476"/>
      <c r="T382" s="476"/>
      <c r="U382" s="476"/>
      <c r="V382" s="476"/>
      <c r="W382" s="476"/>
      <c r="X382" s="476"/>
      <c r="Y382" s="476"/>
      <c r="Z382" s="476"/>
      <c r="AA382" s="476"/>
      <c r="AB382" s="476"/>
      <c r="AC382" s="476"/>
      <c r="AD382" s="476"/>
      <c r="AE382" s="476"/>
      <c r="AF382" s="476"/>
      <c r="AG382" s="476"/>
      <c r="AH382" s="476"/>
      <c r="AI382" s="476"/>
      <c r="AJ382" s="476"/>
    </row>
    <row r="383" spans="1:36" s="31" customFormat="1" ht="20.100000000000001" customHeight="1">
      <c r="A383" s="301"/>
      <c r="B383" s="302"/>
      <c r="C383" s="683" t="s">
        <v>132</v>
      </c>
      <c r="D383" s="684"/>
      <c r="E383" s="684"/>
      <c r="F383" s="685"/>
      <c r="G383" s="292">
        <v>49963</v>
      </c>
      <c r="H383" s="395">
        <v>0.57407264965625615</v>
      </c>
      <c r="I383" s="292">
        <v>49643</v>
      </c>
      <c r="J383" s="395">
        <v>0.58126690088479194</v>
      </c>
      <c r="K383" s="181">
        <v>320</v>
      </c>
      <c r="L383" s="186">
        <v>3.7468607514278629E-3</v>
      </c>
      <c r="M383" s="476"/>
      <c r="N383" s="476"/>
      <c r="O383" s="476"/>
      <c r="P383" s="476"/>
      <c r="Q383" s="476"/>
      <c r="R383" s="476"/>
      <c r="S383" s="476"/>
      <c r="T383" s="476"/>
      <c r="U383" s="476"/>
      <c r="V383" s="476"/>
      <c r="W383" s="476"/>
      <c r="X383" s="476"/>
      <c r="Y383" s="476"/>
      <c r="Z383" s="476"/>
      <c r="AA383" s="476"/>
      <c r="AB383" s="476"/>
      <c r="AC383" s="476"/>
      <c r="AD383" s="476"/>
      <c r="AE383" s="476"/>
      <c r="AF383" s="476"/>
      <c r="AG383" s="476"/>
      <c r="AH383" s="476"/>
      <c r="AI383" s="476"/>
    </row>
    <row r="384" spans="1:36" s="31" customFormat="1" ht="20.100000000000001" customHeight="1">
      <c r="A384" s="301"/>
      <c r="B384" s="302"/>
      <c r="C384" s="710"/>
      <c r="D384" s="311" t="s">
        <v>122</v>
      </c>
      <c r="E384" s="312"/>
      <c r="F384" s="313"/>
      <c r="G384" s="314">
        <v>34252</v>
      </c>
      <c r="H384" s="236">
        <v>0.39355395784933028</v>
      </c>
      <c r="I384" s="314">
        <v>34252</v>
      </c>
      <c r="J384" s="236">
        <v>0.40105460768095991</v>
      </c>
      <c r="K384" s="237">
        <v>0</v>
      </c>
      <c r="L384" s="238">
        <v>0</v>
      </c>
      <c r="M384" s="476"/>
      <c r="N384" s="476"/>
      <c r="O384" s="476"/>
      <c r="P384" s="476"/>
      <c r="Q384" s="476"/>
      <c r="R384" s="476"/>
      <c r="S384" s="476"/>
      <c r="T384" s="476"/>
      <c r="U384" s="476"/>
      <c r="V384" s="476"/>
      <c r="W384" s="476"/>
      <c r="X384" s="476"/>
      <c r="Y384" s="476"/>
      <c r="Z384" s="476"/>
      <c r="AA384" s="476"/>
      <c r="AB384" s="476"/>
      <c r="AC384" s="476"/>
      <c r="AD384" s="476"/>
      <c r="AE384" s="476"/>
      <c r="AF384" s="476"/>
      <c r="AG384" s="476"/>
      <c r="AH384" s="476"/>
      <c r="AI384" s="476"/>
    </row>
    <row r="385" spans="1:35" s="31" customFormat="1" ht="20.100000000000001" customHeight="1">
      <c r="A385" s="301"/>
      <c r="B385" s="302"/>
      <c r="C385" s="711"/>
      <c r="D385" s="866"/>
      <c r="E385" s="681" t="s">
        <v>133</v>
      </c>
      <c r="F385" s="682"/>
      <c r="G385" s="315">
        <v>31355</v>
      </c>
      <c r="H385" s="135">
        <v>0.36026755659131582</v>
      </c>
      <c r="I385" s="315">
        <v>31355</v>
      </c>
      <c r="J385" s="135">
        <v>0.36713380894068953</v>
      </c>
      <c r="K385" s="181">
        <v>0</v>
      </c>
      <c r="L385" s="186">
        <v>0</v>
      </c>
      <c r="M385" s="476"/>
      <c r="N385" s="476"/>
      <c r="O385" s="476"/>
      <c r="P385" s="476"/>
      <c r="Q385" s="476"/>
      <c r="R385" s="476"/>
      <c r="S385" s="476"/>
      <c r="T385" s="476"/>
      <c r="U385" s="476"/>
      <c r="V385" s="476"/>
      <c r="W385" s="476"/>
      <c r="X385" s="476"/>
      <c r="Y385" s="476"/>
      <c r="Z385" s="476"/>
      <c r="AA385" s="476"/>
      <c r="AB385" s="476"/>
      <c r="AC385" s="476"/>
      <c r="AD385" s="476"/>
      <c r="AE385" s="476"/>
      <c r="AF385" s="476"/>
      <c r="AG385" s="476"/>
      <c r="AH385" s="476"/>
      <c r="AI385" s="476"/>
    </row>
    <row r="386" spans="1:35" s="31" customFormat="1" ht="20.100000000000001" customHeight="1">
      <c r="A386" s="301"/>
      <c r="B386" s="302"/>
      <c r="C386" s="711"/>
      <c r="D386" s="867"/>
      <c r="E386" s="681" t="s">
        <v>134</v>
      </c>
      <c r="F386" s="682"/>
      <c r="G386" s="315">
        <v>2898</v>
      </c>
      <c r="H386" s="395">
        <v>3.3297891213574654E-2</v>
      </c>
      <c r="I386" s="315">
        <v>2898</v>
      </c>
      <c r="J386" s="395">
        <v>3.3932507680118587E-2</v>
      </c>
      <c r="K386" s="181">
        <v>0</v>
      </c>
      <c r="L386" s="186">
        <v>0</v>
      </c>
      <c r="M386" s="476"/>
      <c r="N386" s="476"/>
      <c r="O386" s="476"/>
      <c r="P386" s="476"/>
      <c r="Q386" s="476"/>
      <c r="R386" s="476"/>
      <c r="S386" s="476"/>
      <c r="T386" s="476"/>
      <c r="U386" s="476"/>
      <c r="V386" s="476"/>
      <c r="W386" s="476"/>
      <c r="X386" s="476"/>
      <c r="Y386" s="476"/>
      <c r="Z386" s="476"/>
      <c r="AA386" s="476"/>
      <c r="AB386" s="476"/>
      <c r="AC386" s="476"/>
      <c r="AD386" s="476"/>
      <c r="AE386" s="476"/>
      <c r="AF386" s="476"/>
      <c r="AG386" s="476"/>
      <c r="AH386" s="476"/>
      <c r="AI386" s="476"/>
    </row>
    <row r="387" spans="1:35" s="31" customFormat="1" ht="20.100000000000001" customHeight="1">
      <c r="A387" s="301"/>
      <c r="B387" s="302"/>
      <c r="C387" s="711"/>
      <c r="D387" s="311" t="s">
        <v>123</v>
      </c>
      <c r="E387" s="312"/>
      <c r="F387" s="313"/>
      <c r="G387" s="314">
        <v>15711</v>
      </c>
      <c r="H387" s="236">
        <v>0.18051869180692595</v>
      </c>
      <c r="I387" s="314">
        <v>15391</v>
      </c>
      <c r="J387" s="236">
        <v>0.180212293203832</v>
      </c>
      <c r="K387" s="237">
        <v>320</v>
      </c>
      <c r="L387" s="238">
        <v>3.7468607514278629E-3</v>
      </c>
      <c r="M387" s="476"/>
      <c r="N387" s="476"/>
      <c r="O387" s="476"/>
      <c r="P387" s="476"/>
      <c r="Q387" s="476"/>
      <c r="R387" s="476"/>
      <c r="S387" s="476"/>
      <c r="T387" s="476"/>
      <c r="U387" s="476"/>
      <c r="V387" s="476"/>
      <c r="W387" s="476"/>
      <c r="X387" s="476"/>
      <c r="Y387" s="476"/>
      <c r="Z387" s="476"/>
      <c r="AA387" s="476"/>
      <c r="AB387" s="476"/>
      <c r="AC387" s="476"/>
      <c r="AD387" s="476"/>
      <c r="AE387" s="476"/>
      <c r="AF387" s="476"/>
      <c r="AG387" s="476"/>
      <c r="AH387" s="476"/>
      <c r="AI387" s="476"/>
    </row>
    <row r="388" spans="1:35" s="31" customFormat="1" ht="20.100000000000001" customHeight="1">
      <c r="A388" s="301"/>
      <c r="B388" s="302"/>
      <c r="C388" s="711"/>
      <c r="D388" s="710"/>
      <c r="E388" s="681" t="s">
        <v>125</v>
      </c>
      <c r="F388" s="682"/>
      <c r="G388" s="315">
        <v>1650</v>
      </c>
      <c r="H388" s="151">
        <v>1.8958426674395505E-2</v>
      </c>
      <c r="I388" s="315">
        <v>1650</v>
      </c>
      <c r="J388" s="151">
        <v>1.9319750749549919E-2</v>
      </c>
      <c r="K388" s="181">
        <v>0</v>
      </c>
      <c r="L388" s="186">
        <v>0</v>
      </c>
      <c r="M388" s="476"/>
      <c r="N388" s="476"/>
      <c r="O388" s="476"/>
      <c r="P388" s="476"/>
      <c r="Q388" s="476"/>
      <c r="R388" s="476"/>
      <c r="S388" s="476"/>
      <c r="T388" s="476"/>
      <c r="U388" s="476"/>
      <c r="V388" s="476"/>
      <c r="W388" s="476"/>
      <c r="X388" s="476"/>
      <c r="Y388" s="476"/>
      <c r="Z388" s="476"/>
      <c r="AA388" s="476"/>
      <c r="AB388" s="476"/>
      <c r="AC388" s="476"/>
      <c r="AD388" s="476"/>
      <c r="AE388" s="476"/>
      <c r="AF388" s="476"/>
      <c r="AG388" s="476"/>
      <c r="AH388" s="476"/>
      <c r="AI388" s="476"/>
    </row>
    <row r="389" spans="1:35" s="31" customFormat="1" ht="20.100000000000001" customHeight="1">
      <c r="A389" s="301"/>
      <c r="B389" s="302"/>
      <c r="C389" s="711"/>
      <c r="D389" s="711"/>
      <c r="E389" s="681" t="s">
        <v>136</v>
      </c>
      <c r="F389" s="682"/>
      <c r="G389" s="315">
        <v>1607</v>
      </c>
      <c r="H389" s="151">
        <v>1.84643585853052E-2</v>
      </c>
      <c r="I389" s="315">
        <v>1037</v>
      </c>
      <c r="J389" s="151">
        <v>1.2142170622595918E-2</v>
      </c>
      <c r="K389" s="181">
        <v>570</v>
      </c>
      <c r="L389" s="186">
        <v>6.6740957134808817E-3</v>
      </c>
      <c r="M389" s="476"/>
      <c r="N389" s="476"/>
      <c r="O389" s="476"/>
      <c r="P389" s="476"/>
      <c r="Q389" s="476"/>
      <c r="R389" s="476"/>
      <c r="S389" s="476"/>
      <c r="T389" s="476"/>
      <c r="U389" s="476"/>
      <c r="V389" s="476"/>
      <c r="W389" s="476"/>
      <c r="X389" s="476"/>
      <c r="Y389" s="476"/>
      <c r="Z389" s="476"/>
      <c r="AA389" s="476"/>
      <c r="AB389" s="476"/>
      <c r="AC389" s="476"/>
      <c r="AD389" s="476"/>
      <c r="AE389" s="476"/>
      <c r="AF389" s="476"/>
      <c r="AG389" s="476"/>
      <c r="AH389" s="476"/>
      <c r="AI389" s="476"/>
    </row>
    <row r="390" spans="1:35" s="31" customFormat="1" ht="20.100000000000001" customHeight="1">
      <c r="A390" s="301"/>
      <c r="B390" s="302"/>
      <c r="C390" s="711"/>
      <c r="D390" s="711"/>
      <c r="E390" s="681" t="s">
        <v>137</v>
      </c>
      <c r="F390" s="682"/>
      <c r="G390" s="315">
        <v>1152</v>
      </c>
      <c r="H390" s="151">
        <v>1.3236428805396137E-2</v>
      </c>
      <c r="I390" s="315">
        <v>1402</v>
      </c>
      <c r="J390" s="151">
        <v>1.6415933667193326E-2</v>
      </c>
      <c r="K390" s="181">
        <v>-250</v>
      </c>
      <c r="L390" s="186">
        <v>-2.9272349620530183E-3</v>
      </c>
      <c r="M390" s="476"/>
      <c r="N390" s="476"/>
      <c r="O390" s="476"/>
      <c r="P390" s="476"/>
      <c r="Q390" s="476"/>
      <c r="R390" s="476"/>
      <c r="S390" s="476"/>
      <c r="T390" s="476"/>
      <c r="U390" s="476"/>
      <c r="V390" s="476"/>
      <c r="W390" s="476"/>
      <c r="X390" s="476"/>
      <c r="Y390" s="476"/>
      <c r="Z390" s="476"/>
      <c r="AA390" s="476"/>
      <c r="AB390" s="476"/>
      <c r="AC390" s="476"/>
      <c r="AD390" s="476"/>
      <c r="AE390" s="476"/>
      <c r="AF390" s="476"/>
      <c r="AG390" s="476"/>
      <c r="AH390" s="476"/>
      <c r="AI390" s="476"/>
    </row>
    <row r="391" spans="1:35" s="31" customFormat="1" ht="20.100000000000001" customHeight="1">
      <c r="A391" s="301"/>
      <c r="B391" s="302"/>
      <c r="C391" s="711"/>
      <c r="D391" s="711"/>
      <c r="E391" s="681" t="s">
        <v>138</v>
      </c>
      <c r="F391" s="682"/>
      <c r="G391" s="315">
        <v>30</v>
      </c>
      <c r="H391" s="151">
        <v>3.4469866680719106E-4</v>
      </c>
      <c r="I391" s="315">
        <v>30</v>
      </c>
      <c r="J391" s="151">
        <v>3.5126819544636218E-4</v>
      </c>
      <c r="K391" s="181">
        <v>0</v>
      </c>
      <c r="L391" s="186">
        <v>0</v>
      </c>
      <c r="M391" s="476"/>
      <c r="N391" s="476"/>
      <c r="O391" s="476"/>
      <c r="P391" s="476"/>
      <c r="Q391" s="476"/>
      <c r="R391" s="476"/>
      <c r="S391" s="476"/>
      <c r="T391" s="476"/>
      <c r="U391" s="476"/>
      <c r="V391" s="476"/>
      <c r="W391" s="476"/>
      <c r="X391" s="476"/>
      <c r="Y391" s="476"/>
      <c r="Z391" s="476"/>
      <c r="AA391" s="476"/>
      <c r="AB391" s="476"/>
      <c r="AC391" s="476"/>
      <c r="AD391" s="476"/>
      <c r="AE391" s="476"/>
      <c r="AF391" s="476"/>
      <c r="AG391" s="476"/>
      <c r="AH391" s="476"/>
      <c r="AI391" s="476"/>
    </row>
    <row r="392" spans="1:35" s="31" customFormat="1" ht="20.100000000000001" customHeight="1">
      <c r="A392" s="301"/>
      <c r="B392" s="302"/>
      <c r="C392" s="711"/>
      <c r="D392" s="320"/>
      <c r="E392" s="688" t="s">
        <v>140</v>
      </c>
      <c r="F392" s="689"/>
      <c r="G392" s="321">
        <v>11272</v>
      </c>
      <c r="H392" s="147">
        <v>0.12951477907502193</v>
      </c>
      <c r="I392" s="321">
        <v>11272</v>
      </c>
      <c r="J392" s="147">
        <v>0.13198316996904649</v>
      </c>
      <c r="K392" s="181">
        <v>0</v>
      </c>
      <c r="L392" s="243">
        <v>0</v>
      </c>
      <c r="M392" s="476"/>
      <c r="N392" s="476"/>
      <c r="O392" s="476"/>
      <c r="P392" s="476"/>
      <c r="Q392" s="476"/>
      <c r="R392" s="476"/>
      <c r="S392" s="476"/>
      <c r="T392" s="476"/>
      <c r="U392" s="476"/>
      <c r="V392" s="476"/>
      <c r="W392" s="476"/>
      <c r="X392" s="476"/>
      <c r="Y392" s="476"/>
      <c r="Z392" s="476"/>
      <c r="AA392" s="476"/>
      <c r="AB392" s="476"/>
      <c r="AC392" s="476"/>
      <c r="AD392" s="476"/>
      <c r="AE392" s="476"/>
      <c r="AF392" s="476"/>
      <c r="AG392" s="476"/>
      <c r="AH392" s="476"/>
      <c r="AI392" s="476"/>
    </row>
    <row r="393" spans="1:35" s="31" customFormat="1" ht="20.100000000000001" customHeight="1">
      <c r="A393" s="301"/>
      <c r="B393" s="302"/>
      <c r="C393" s="863" t="s">
        <v>144</v>
      </c>
      <c r="D393" s="864"/>
      <c r="E393" s="864"/>
      <c r="F393" s="865"/>
      <c r="G393" s="315">
        <v>10500</v>
      </c>
      <c r="H393" s="151">
        <v>0.12064453338251686</v>
      </c>
      <c r="I393" s="315">
        <v>10900</v>
      </c>
      <c r="J393" s="151">
        <v>0.1276274443455116</v>
      </c>
      <c r="K393" s="181">
        <v>-400</v>
      </c>
      <c r="L393" s="186">
        <v>-4.6835759392848285E-3</v>
      </c>
      <c r="M393" s="476"/>
      <c r="N393" s="476"/>
      <c r="O393" s="476"/>
      <c r="P393" s="476"/>
      <c r="Q393" s="476"/>
      <c r="R393" s="476"/>
      <c r="S393" s="476"/>
      <c r="T393" s="476"/>
      <c r="U393" s="476"/>
      <c r="V393" s="476"/>
      <c r="W393" s="476"/>
      <c r="X393" s="476"/>
      <c r="Y393" s="476"/>
      <c r="Z393" s="476"/>
      <c r="AA393" s="476"/>
      <c r="AB393" s="476"/>
      <c r="AC393" s="476"/>
      <c r="AD393" s="476"/>
      <c r="AE393" s="476"/>
      <c r="AF393" s="476"/>
      <c r="AG393" s="476"/>
      <c r="AH393" s="476"/>
      <c r="AI393" s="476"/>
    </row>
    <row r="394" spans="1:35" s="31" customFormat="1" ht="20.100000000000001" customHeight="1">
      <c r="A394" s="301"/>
      <c r="B394" s="302"/>
      <c r="C394" s="866"/>
      <c r="D394" s="311" t="s">
        <v>145</v>
      </c>
      <c r="E394" s="312"/>
      <c r="F394" s="313"/>
      <c r="G394" s="314">
        <v>10500</v>
      </c>
      <c r="H394" s="236">
        <v>0.12064453338251686</v>
      </c>
      <c r="I394" s="314">
        <v>10900</v>
      </c>
      <c r="J394" s="236">
        <v>0.1276274443455116</v>
      </c>
      <c r="K394" s="237">
        <v>-400</v>
      </c>
      <c r="L394" s="238">
        <v>-4.6835759392848285E-3</v>
      </c>
      <c r="M394" s="476"/>
      <c r="N394" s="476"/>
      <c r="O394" s="476"/>
      <c r="P394" s="476"/>
      <c r="Q394" s="476"/>
      <c r="R394" s="476"/>
      <c r="S394" s="476"/>
      <c r="T394" s="476"/>
      <c r="U394" s="476"/>
      <c r="V394" s="476"/>
      <c r="W394" s="476"/>
      <c r="X394" s="476"/>
      <c r="Y394" s="476"/>
      <c r="Z394" s="476"/>
      <c r="AA394" s="476"/>
      <c r="AB394" s="476"/>
      <c r="AC394" s="476"/>
      <c r="AD394" s="476"/>
      <c r="AE394" s="476"/>
      <c r="AF394" s="476"/>
      <c r="AG394" s="476"/>
      <c r="AH394" s="476"/>
      <c r="AI394" s="476"/>
    </row>
    <row r="395" spans="1:35" s="31" customFormat="1" ht="20.100000000000001" customHeight="1">
      <c r="A395" s="301"/>
      <c r="B395" s="302"/>
      <c r="C395" s="867"/>
      <c r="D395" s="866"/>
      <c r="E395" s="681" t="s">
        <v>146</v>
      </c>
      <c r="F395" s="682"/>
      <c r="G395" s="315">
        <v>10000</v>
      </c>
      <c r="H395" s="151">
        <v>0.11489955560239702</v>
      </c>
      <c r="I395" s="315">
        <v>10000</v>
      </c>
      <c r="J395" s="151">
        <v>0.11708939848212073</v>
      </c>
      <c r="K395" s="181">
        <v>0</v>
      </c>
      <c r="L395" s="186">
        <v>0</v>
      </c>
      <c r="M395" s="476"/>
      <c r="N395" s="476"/>
      <c r="O395" s="476"/>
      <c r="P395" s="476"/>
      <c r="Q395" s="476"/>
      <c r="R395" s="476"/>
      <c r="S395" s="476"/>
      <c r="T395" s="476"/>
      <c r="U395" s="476"/>
      <c r="V395" s="476"/>
      <c r="W395" s="476"/>
      <c r="X395" s="476"/>
      <c r="Y395" s="476"/>
      <c r="Z395" s="476"/>
      <c r="AA395" s="476"/>
      <c r="AB395" s="476"/>
      <c r="AC395" s="476"/>
      <c r="AD395" s="476"/>
      <c r="AE395" s="476"/>
      <c r="AF395" s="476"/>
      <c r="AG395" s="476"/>
      <c r="AH395" s="476"/>
      <c r="AI395" s="476"/>
    </row>
    <row r="396" spans="1:35" s="31" customFormat="1" ht="20.100000000000001" customHeight="1">
      <c r="A396" s="301"/>
      <c r="B396" s="302"/>
      <c r="C396" s="868"/>
      <c r="D396" s="868"/>
      <c r="E396" s="681" t="s">
        <v>147</v>
      </c>
      <c r="F396" s="682"/>
      <c r="G396" s="315">
        <v>500</v>
      </c>
      <c r="H396" s="151">
        <v>5.7449777801198507E-3</v>
      </c>
      <c r="I396" s="315">
        <v>900</v>
      </c>
      <c r="J396" s="151">
        <v>1.0538045863390865E-2</v>
      </c>
      <c r="K396" s="181">
        <v>-400</v>
      </c>
      <c r="L396" s="186">
        <v>-4.6835759392848285E-3</v>
      </c>
      <c r="M396" s="476"/>
      <c r="N396" s="476"/>
      <c r="O396" s="476"/>
      <c r="P396" s="476"/>
      <c r="Q396" s="476"/>
      <c r="R396" s="476"/>
      <c r="S396" s="476"/>
      <c r="T396" s="476"/>
      <c r="U396" s="476"/>
      <c r="V396" s="476"/>
      <c r="W396" s="476"/>
      <c r="X396" s="476"/>
      <c r="Y396" s="476"/>
      <c r="Z396" s="476"/>
      <c r="AA396" s="476"/>
      <c r="AB396" s="476"/>
      <c r="AC396" s="476"/>
      <c r="AD396" s="476"/>
      <c r="AE396" s="476"/>
      <c r="AF396" s="476"/>
      <c r="AG396" s="476"/>
      <c r="AH396" s="476"/>
      <c r="AI396" s="476"/>
    </row>
    <row r="397" spans="1:35" s="31" customFormat="1" ht="20.100000000000001" customHeight="1">
      <c r="A397" s="301"/>
      <c r="B397" s="302"/>
      <c r="C397" s="863" t="s">
        <v>127</v>
      </c>
      <c r="D397" s="864"/>
      <c r="E397" s="864"/>
      <c r="F397" s="865"/>
      <c r="G397" s="315">
        <v>19537</v>
      </c>
      <c r="H397" s="151">
        <v>0.22447926178040303</v>
      </c>
      <c r="I397" s="315">
        <v>19457</v>
      </c>
      <c r="J397" s="151">
        <v>0.2278208426266623</v>
      </c>
      <c r="K397" s="181">
        <v>80</v>
      </c>
      <c r="L397" s="186">
        <v>9.3671518785696573E-4</v>
      </c>
      <c r="M397" s="476"/>
      <c r="N397" s="476"/>
      <c r="O397" s="476"/>
      <c r="P397" s="476"/>
      <c r="Q397" s="476"/>
      <c r="R397" s="476"/>
      <c r="S397" s="476"/>
      <c r="T397" s="476"/>
      <c r="U397" s="476"/>
      <c r="V397" s="476"/>
      <c r="W397" s="476"/>
      <c r="X397" s="476"/>
      <c r="Y397" s="476"/>
      <c r="Z397" s="476"/>
      <c r="AA397" s="476"/>
      <c r="AB397" s="476"/>
      <c r="AC397" s="476"/>
      <c r="AD397" s="476"/>
      <c r="AE397" s="476"/>
      <c r="AF397" s="476"/>
      <c r="AG397" s="476"/>
      <c r="AH397" s="476"/>
      <c r="AI397" s="476"/>
    </row>
    <row r="398" spans="1:35" s="31" customFormat="1" ht="20.100000000000001" customHeight="1">
      <c r="A398" s="301"/>
      <c r="B398" s="302"/>
      <c r="C398" s="710"/>
      <c r="D398" s="322" t="s">
        <v>123</v>
      </c>
      <c r="E398" s="311"/>
      <c r="F398" s="313"/>
      <c r="G398" s="314">
        <v>16030</v>
      </c>
      <c r="H398" s="236">
        <v>0.18418398763064242</v>
      </c>
      <c r="I398" s="314">
        <v>17450</v>
      </c>
      <c r="J398" s="236">
        <v>0.20432100035130066</v>
      </c>
      <c r="K398" s="237">
        <v>-1420</v>
      </c>
      <c r="L398" s="238">
        <v>-1.6626694584461144E-2</v>
      </c>
      <c r="M398" s="476"/>
      <c r="N398" s="476"/>
      <c r="O398" s="476"/>
      <c r="P398" s="476"/>
      <c r="Q398" s="476"/>
      <c r="R398" s="476"/>
      <c r="S398" s="476"/>
      <c r="T398" s="476"/>
      <c r="U398" s="476"/>
      <c r="V398" s="476"/>
      <c r="W398" s="476"/>
      <c r="X398" s="476"/>
      <c r="Y398" s="476"/>
      <c r="Z398" s="476"/>
      <c r="AA398" s="476"/>
      <c r="AB398" s="476"/>
      <c r="AC398" s="476"/>
      <c r="AD398" s="476"/>
      <c r="AE398" s="476"/>
      <c r="AF398" s="476"/>
      <c r="AG398" s="476"/>
      <c r="AH398" s="476"/>
      <c r="AI398" s="476"/>
    </row>
    <row r="399" spans="1:35" s="31" customFormat="1" ht="20.100000000000001" customHeight="1">
      <c r="A399" s="301"/>
      <c r="B399" s="302"/>
      <c r="C399" s="711"/>
      <c r="D399" s="710"/>
      <c r="E399" s="681" t="s">
        <v>244</v>
      </c>
      <c r="F399" s="682"/>
      <c r="G399" s="315">
        <v>5350</v>
      </c>
      <c r="H399" s="151">
        <v>6.1471262247282402E-2</v>
      </c>
      <c r="I399" s="315">
        <v>3850</v>
      </c>
      <c r="J399" s="151">
        <v>4.5079418415616482E-2</v>
      </c>
      <c r="K399" s="181">
        <v>1500</v>
      </c>
      <c r="L399" s="186">
        <v>1.7563409772318107E-2</v>
      </c>
      <c r="M399" s="476"/>
      <c r="N399" s="476"/>
      <c r="O399" s="476"/>
      <c r="P399" s="476"/>
      <c r="Q399" s="476"/>
      <c r="R399" s="476"/>
      <c r="S399" s="476"/>
      <c r="T399" s="476"/>
      <c r="U399" s="476"/>
      <c r="V399" s="476"/>
      <c r="W399" s="476"/>
      <c r="X399" s="476"/>
      <c r="Y399" s="476"/>
      <c r="Z399" s="476"/>
      <c r="AA399" s="476"/>
      <c r="AB399" s="476"/>
      <c r="AC399" s="476"/>
      <c r="AD399" s="476"/>
      <c r="AE399" s="476"/>
      <c r="AF399" s="476"/>
      <c r="AG399" s="476"/>
      <c r="AH399" s="476"/>
      <c r="AI399" s="476"/>
    </row>
    <row r="400" spans="1:35" s="31" customFormat="1" ht="20.100000000000001" customHeight="1">
      <c r="A400" s="301"/>
      <c r="B400" s="302"/>
      <c r="C400" s="711"/>
      <c r="D400" s="711"/>
      <c r="E400" s="681" t="s">
        <v>148</v>
      </c>
      <c r="F400" s="682"/>
      <c r="G400" s="315">
        <v>4950</v>
      </c>
      <c r="H400" s="151">
        <v>5.6875280023186522E-2</v>
      </c>
      <c r="I400" s="315">
        <v>4950</v>
      </c>
      <c r="J400" s="151">
        <v>5.7959252248649763E-2</v>
      </c>
      <c r="K400" s="181">
        <v>0</v>
      </c>
      <c r="L400" s="186">
        <v>0</v>
      </c>
      <c r="M400" s="476"/>
      <c r="N400" s="476"/>
      <c r="O400" s="476"/>
      <c r="P400" s="476"/>
      <c r="Q400" s="476"/>
      <c r="R400" s="476"/>
      <c r="S400" s="476"/>
      <c r="T400" s="476"/>
      <c r="U400" s="476"/>
      <c r="V400" s="476"/>
      <c r="W400" s="476"/>
      <c r="X400" s="476"/>
      <c r="Y400" s="476"/>
      <c r="Z400" s="476"/>
      <c r="AA400" s="476"/>
      <c r="AB400" s="476"/>
      <c r="AC400" s="476"/>
      <c r="AD400" s="476"/>
      <c r="AE400" s="476"/>
      <c r="AF400" s="476"/>
      <c r="AG400" s="476"/>
      <c r="AH400" s="476"/>
      <c r="AI400" s="476"/>
    </row>
    <row r="401" spans="1:55" s="558" customFormat="1" ht="20.100000000000001" customHeight="1">
      <c r="A401" s="316"/>
      <c r="B401" s="317"/>
      <c r="C401" s="318"/>
      <c r="D401" s="318"/>
      <c r="E401" s="690" t="s">
        <v>245</v>
      </c>
      <c r="F401" s="691"/>
      <c r="G401" s="319">
        <v>1150</v>
      </c>
      <c r="H401" s="393">
        <v>1.3213448894275656E-2</v>
      </c>
      <c r="I401" s="319">
        <v>3150</v>
      </c>
      <c r="J401" s="393">
        <v>3.6883160521868026E-2</v>
      </c>
      <c r="K401" s="264">
        <v>-2000</v>
      </c>
      <c r="L401" s="265">
        <v>-2.3417879696424147E-2</v>
      </c>
      <c r="M401" s="281"/>
      <c r="N401" s="281"/>
      <c r="O401" s="281"/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</row>
    <row r="402" spans="1:55" s="31" customFormat="1" ht="20.100000000000001" customHeight="1">
      <c r="A402" s="301"/>
      <c r="B402" s="302"/>
      <c r="C402" s="711"/>
      <c r="D402" s="711"/>
      <c r="E402" s="688" t="s">
        <v>149</v>
      </c>
      <c r="F402" s="689"/>
      <c r="G402" s="321">
        <v>800</v>
      </c>
      <c r="H402" s="147">
        <v>9.1919644481917601E-3</v>
      </c>
      <c r="I402" s="321">
        <v>550</v>
      </c>
      <c r="J402" s="147">
        <v>6.4399169165166407E-3</v>
      </c>
      <c r="K402" s="180">
        <v>250</v>
      </c>
      <c r="L402" s="243">
        <v>2.9272349620530183E-3</v>
      </c>
      <c r="M402" s="476"/>
      <c r="N402" s="476"/>
      <c r="O402" s="476"/>
      <c r="P402" s="476"/>
      <c r="Q402" s="476"/>
      <c r="R402" s="476"/>
      <c r="S402" s="476"/>
      <c r="T402" s="476"/>
      <c r="U402" s="476"/>
      <c r="V402" s="476"/>
      <c r="W402" s="476"/>
      <c r="X402" s="476"/>
      <c r="Y402" s="476"/>
      <c r="Z402" s="476"/>
      <c r="AA402" s="476"/>
      <c r="AB402" s="476"/>
      <c r="AC402" s="476"/>
      <c r="AD402" s="476"/>
      <c r="AE402" s="476"/>
      <c r="AF402" s="476"/>
      <c r="AG402" s="476"/>
      <c r="AH402" s="476"/>
      <c r="AI402" s="476"/>
    </row>
    <row r="403" spans="1:55" s="31" customFormat="1" ht="20.100000000000001" customHeight="1">
      <c r="A403" s="301"/>
      <c r="B403" s="302"/>
      <c r="C403" s="711"/>
      <c r="D403" s="323"/>
      <c r="E403" s="681" t="s">
        <v>246</v>
      </c>
      <c r="F403" s="682"/>
      <c r="G403" s="315">
        <v>1430</v>
      </c>
      <c r="H403" s="151">
        <v>1.6430636451142774E-2</v>
      </c>
      <c r="I403" s="315">
        <v>1100</v>
      </c>
      <c r="J403" s="151">
        <v>1.2879833833033281E-2</v>
      </c>
      <c r="K403" s="181">
        <v>330</v>
      </c>
      <c r="L403" s="186">
        <v>3.8639501499099838E-3</v>
      </c>
      <c r="M403" s="476"/>
      <c r="N403" s="476"/>
      <c r="O403" s="476"/>
      <c r="P403" s="476"/>
      <c r="Q403" s="476"/>
      <c r="R403" s="476"/>
      <c r="S403" s="476"/>
      <c r="T403" s="476"/>
      <c r="U403" s="476"/>
      <c r="V403" s="476"/>
      <c r="W403" s="476"/>
      <c r="X403" s="476"/>
      <c r="Y403" s="476"/>
      <c r="Z403" s="476"/>
      <c r="AA403" s="476"/>
      <c r="AB403" s="476"/>
      <c r="AC403" s="476"/>
      <c r="AD403" s="476"/>
      <c r="AE403" s="476"/>
      <c r="AF403" s="476"/>
      <c r="AG403" s="476"/>
      <c r="AH403" s="476"/>
      <c r="AI403" s="476"/>
    </row>
    <row r="404" spans="1:55" s="31" customFormat="1" ht="20.100000000000001" customHeight="1">
      <c r="A404" s="301"/>
      <c r="B404" s="302"/>
      <c r="C404" s="711"/>
      <c r="D404" s="323"/>
      <c r="E404" s="869" t="s">
        <v>248</v>
      </c>
      <c r="F404" s="870"/>
      <c r="G404" s="325">
        <v>2350</v>
      </c>
      <c r="H404" s="395">
        <v>2.7001395566563301E-2</v>
      </c>
      <c r="I404" s="325">
        <v>3850</v>
      </c>
      <c r="J404" s="395">
        <v>4.5079418415616482E-2</v>
      </c>
      <c r="K404" s="181">
        <v>-1500</v>
      </c>
      <c r="L404" s="326">
        <v>-1.7563409772318107E-2</v>
      </c>
      <c r="M404" s="476"/>
      <c r="N404" s="476"/>
      <c r="O404" s="476"/>
      <c r="P404" s="476"/>
      <c r="Q404" s="476"/>
      <c r="R404" s="476"/>
      <c r="S404" s="476"/>
      <c r="T404" s="476"/>
      <c r="U404" s="476"/>
      <c r="V404" s="476"/>
      <c r="W404" s="476"/>
      <c r="X404" s="476"/>
      <c r="Y404" s="476"/>
      <c r="Z404" s="476"/>
      <c r="AA404" s="476"/>
      <c r="AB404" s="476"/>
      <c r="AC404" s="476"/>
      <c r="AD404" s="476"/>
      <c r="AE404" s="476"/>
      <c r="AF404" s="476"/>
      <c r="AG404" s="476"/>
      <c r="AH404" s="476"/>
      <c r="AI404" s="476"/>
    </row>
    <row r="405" spans="1:55" s="31" customFormat="1" ht="20.100000000000001" customHeight="1">
      <c r="A405" s="301"/>
      <c r="B405" s="302"/>
      <c r="C405" s="711"/>
      <c r="D405" s="322" t="s">
        <v>127</v>
      </c>
      <c r="E405" s="311"/>
      <c r="F405" s="313"/>
      <c r="G405" s="314">
        <v>3507</v>
      </c>
      <c r="H405" s="236">
        <v>4.0295274149760633E-2</v>
      </c>
      <c r="I405" s="314">
        <v>2007</v>
      </c>
      <c r="J405" s="236">
        <v>2.3499842275361629E-2</v>
      </c>
      <c r="K405" s="237">
        <v>1500</v>
      </c>
      <c r="L405" s="238">
        <v>1.7563409772318107E-2</v>
      </c>
      <c r="M405" s="476"/>
      <c r="N405" s="476"/>
      <c r="O405" s="476"/>
      <c r="P405" s="476"/>
      <c r="Q405" s="476"/>
      <c r="R405" s="476"/>
      <c r="S405" s="476"/>
      <c r="T405" s="476"/>
      <c r="U405" s="476"/>
      <c r="V405" s="476"/>
      <c r="W405" s="476"/>
      <c r="X405" s="476"/>
      <c r="Y405" s="476"/>
      <c r="Z405" s="476"/>
      <c r="AA405" s="476"/>
      <c r="AB405" s="476"/>
      <c r="AC405" s="476"/>
      <c r="AD405" s="476"/>
      <c r="AE405" s="476"/>
      <c r="AF405" s="476"/>
      <c r="AG405" s="476"/>
      <c r="AH405" s="476"/>
      <c r="AI405" s="476"/>
    </row>
    <row r="406" spans="1:55" s="558" customFormat="1" ht="20.100000000000001" customHeight="1">
      <c r="A406" s="316"/>
      <c r="B406" s="317"/>
      <c r="C406" s="318"/>
      <c r="D406" s="713"/>
      <c r="E406" s="713" t="s">
        <v>154</v>
      </c>
      <c r="F406" s="713"/>
      <c r="G406" s="319">
        <v>3507</v>
      </c>
      <c r="H406" s="393">
        <v>4.0295274149760633E-2</v>
      </c>
      <c r="I406" s="319">
        <v>2007</v>
      </c>
      <c r="J406" s="393">
        <v>2.3499842275361629E-2</v>
      </c>
      <c r="K406" s="264">
        <v>1500</v>
      </c>
      <c r="L406" s="265">
        <v>1.7563409772318107E-2</v>
      </c>
      <c r="M406" s="281"/>
      <c r="N406" s="281"/>
      <c r="O406" s="281"/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</row>
    <row r="407" spans="1:55" s="116" customFormat="1" ht="20.100000000000001" customHeight="1">
      <c r="A407" s="535" t="s">
        <v>156</v>
      </c>
      <c r="B407" s="676"/>
      <c r="C407" s="676"/>
      <c r="D407" s="676"/>
      <c r="E407" s="676"/>
      <c r="F407" s="536"/>
      <c r="G407" s="537">
        <v>244674</v>
      </c>
      <c r="H407" s="538">
        <v>2.8112933867460885</v>
      </c>
      <c r="I407" s="537">
        <v>244674</v>
      </c>
      <c r="J407" s="538">
        <v>2.8648731484214407</v>
      </c>
      <c r="K407" s="539">
        <v>0</v>
      </c>
      <c r="L407" s="540">
        <v>0</v>
      </c>
      <c r="M407" s="334"/>
      <c r="N407" s="306"/>
      <c r="O407" s="306"/>
      <c r="P407" s="306"/>
      <c r="Q407" s="306"/>
      <c r="R407" s="306"/>
      <c r="S407" s="306"/>
      <c r="T407" s="218"/>
      <c r="U407" s="218"/>
      <c r="V407" s="218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  <c r="AK407" s="218"/>
    </row>
    <row r="408" spans="1:55" s="78" customFormat="1" ht="20.100000000000001" customHeight="1">
      <c r="A408" s="293"/>
      <c r="B408" s="335" t="s">
        <v>89</v>
      </c>
      <c r="C408" s="335"/>
      <c r="D408" s="335"/>
      <c r="E408" s="56"/>
      <c r="F408" s="58"/>
      <c r="G408" s="268">
        <v>244674</v>
      </c>
      <c r="H408" s="134">
        <v>2.8112933867460885</v>
      </c>
      <c r="I408" s="268">
        <v>244674</v>
      </c>
      <c r="J408" s="134">
        <v>2.8648731484214407</v>
      </c>
      <c r="K408" s="176">
        <v>0</v>
      </c>
      <c r="L408" s="185">
        <v>0</v>
      </c>
      <c r="M408" s="334"/>
      <c r="N408" s="306"/>
      <c r="O408" s="306"/>
      <c r="P408" s="306"/>
      <c r="Q408" s="306"/>
      <c r="R408" s="306"/>
      <c r="S408" s="306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18"/>
      <c r="AX408" s="218"/>
      <c r="AY408" s="218"/>
      <c r="AZ408" s="218"/>
      <c r="BA408" s="218"/>
      <c r="BB408" s="218"/>
      <c r="BC408" s="218"/>
    </row>
    <row r="409" spans="1:55" s="218" customFormat="1" ht="20.100000000000001" customHeight="1">
      <c r="A409" s="293"/>
      <c r="B409" s="294"/>
      <c r="C409" s="303" t="s">
        <v>132</v>
      </c>
      <c r="D409" s="342"/>
      <c r="E409" s="342"/>
      <c r="F409" s="346"/>
      <c r="G409" s="336">
        <v>159535</v>
      </c>
      <c r="H409" s="151">
        <v>1.8330500603028408</v>
      </c>
      <c r="I409" s="336">
        <v>161819</v>
      </c>
      <c r="J409" s="151">
        <v>1.8947289372978293</v>
      </c>
      <c r="K409" s="181">
        <v>-2284</v>
      </c>
      <c r="L409" s="189">
        <v>-2.6743218613316376E-2</v>
      </c>
      <c r="M409" s="334"/>
      <c r="N409" s="306"/>
      <c r="O409" s="306"/>
      <c r="P409" s="306"/>
      <c r="Q409" s="306"/>
      <c r="R409" s="306"/>
      <c r="S409" s="306"/>
    </row>
    <row r="410" spans="1:55" s="218" customFormat="1" ht="20.100000000000001" customHeight="1">
      <c r="A410" s="293"/>
      <c r="B410" s="294"/>
      <c r="C410" s="298"/>
      <c r="D410" s="296" t="s">
        <v>122</v>
      </c>
      <c r="E410" s="337"/>
      <c r="F410" s="338"/>
      <c r="G410" s="339">
        <v>159535</v>
      </c>
      <c r="H410" s="236">
        <v>1.8330500603028408</v>
      </c>
      <c r="I410" s="339">
        <v>161819</v>
      </c>
      <c r="J410" s="236">
        <v>1.8947289372978293</v>
      </c>
      <c r="K410" s="237">
        <v>-2284</v>
      </c>
      <c r="L410" s="238">
        <v>-2.6743218613316376E-2</v>
      </c>
      <c r="M410" s="334"/>
      <c r="N410" s="306"/>
      <c r="O410" s="306"/>
      <c r="P410" s="306"/>
      <c r="Q410" s="306"/>
      <c r="R410" s="306"/>
      <c r="S410" s="306"/>
    </row>
    <row r="411" spans="1:55" s="218" customFormat="1" ht="20.100000000000001" customHeight="1">
      <c r="A411" s="293"/>
      <c r="B411" s="294"/>
      <c r="C411" s="300"/>
      <c r="D411" s="706"/>
      <c r="E411" s="342" t="s">
        <v>122</v>
      </c>
      <c r="F411" s="346"/>
      <c r="G411" s="336">
        <v>159535</v>
      </c>
      <c r="H411" s="151">
        <v>1.8330500603028408</v>
      </c>
      <c r="I411" s="336">
        <v>161819</v>
      </c>
      <c r="J411" s="147">
        <v>1.8947289372978293</v>
      </c>
      <c r="K411" s="181">
        <v>-2284</v>
      </c>
      <c r="L411" s="189">
        <v>-2.6743218613316376E-2</v>
      </c>
      <c r="M411" s="334"/>
      <c r="N411" s="306"/>
      <c r="O411" s="306"/>
      <c r="P411" s="306"/>
      <c r="Q411" s="306"/>
      <c r="R411" s="306"/>
      <c r="S411" s="306"/>
    </row>
    <row r="412" spans="1:55" s="218" customFormat="1" ht="20.100000000000001" customHeight="1">
      <c r="A412" s="293"/>
      <c r="B412" s="294"/>
      <c r="C412" s="303" t="s">
        <v>127</v>
      </c>
      <c r="D412" s="342"/>
      <c r="E412" s="342"/>
      <c r="F412" s="346"/>
      <c r="G412" s="336">
        <v>85139</v>
      </c>
      <c r="H412" s="151">
        <v>0.97824332644324796</v>
      </c>
      <c r="I412" s="336">
        <v>82855</v>
      </c>
      <c r="J412" s="151">
        <v>0.97014421112361138</v>
      </c>
      <c r="K412" s="181">
        <v>2284</v>
      </c>
      <c r="L412" s="189">
        <v>2.6743218613316376E-2</v>
      </c>
      <c r="M412" s="334"/>
      <c r="N412" s="306"/>
      <c r="O412" s="306"/>
      <c r="P412" s="306"/>
      <c r="Q412" s="306"/>
      <c r="R412" s="306"/>
      <c r="S412" s="306"/>
    </row>
    <row r="413" spans="1:55" s="218" customFormat="1" ht="20.100000000000001" customHeight="1">
      <c r="A413" s="301"/>
      <c r="B413" s="302"/>
      <c r="C413" s="302"/>
      <c r="D413" s="337" t="s">
        <v>123</v>
      </c>
      <c r="E413" s="337"/>
      <c r="F413" s="338"/>
      <c r="G413" s="339">
        <v>36684</v>
      </c>
      <c r="H413" s="236">
        <v>0.42149752977183319</v>
      </c>
      <c r="I413" s="339">
        <v>37748</v>
      </c>
      <c r="J413" s="236">
        <v>0.44198906139030936</v>
      </c>
      <c r="K413" s="237">
        <v>-1064</v>
      </c>
      <c r="L413" s="238">
        <v>-1.2458311998497645E-2</v>
      </c>
      <c r="M413" s="347"/>
      <c r="N413" s="306"/>
      <c r="O413" s="306"/>
      <c r="P413" s="306"/>
      <c r="Q413" s="306"/>
      <c r="R413" s="306"/>
      <c r="S413" s="306"/>
    </row>
    <row r="414" spans="1:55" s="411" customFormat="1" ht="20.100000000000001" customHeight="1">
      <c r="A414" s="301"/>
      <c r="B414" s="302"/>
      <c r="C414" s="302"/>
      <c r="D414" s="305"/>
      <c r="E414" s="344" t="s">
        <v>157</v>
      </c>
      <c r="F414" s="345"/>
      <c r="G414" s="343">
        <v>34583</v>
      </c>
      <c r="H414" s="147">
        <v>0.39735713313976961</v>
      </c>
      <c r="I414" s="343">
        <v>35147</v>
      </c>
      <c r="J414" s="147">
        <v>0.41153410884510971</v>
      </c>
      <c r="K414" s="181">
        <v>-564</v>
      </c>
      <c r="L414" s="188">
        <v>-6.6038420743916087E-3</v>
      </c>
      <c r="M414" s="547"/>
      <c r="N414" s="307"/>
      <c r="O414" s="307"/>
      <c r="P414" s="307"/>
      <c r="Q414" s="307"/>
      <c r="R414" s="307"/>
      <c r="S414" s="307"/>
    </row>
    <row r="415" spans="1:55" s="218" customFormat="1" ht="20.100000000000001" customHeight="1">
      <c r="A415" s="301"/>
      <c r="B415" s="302"/>
      <c r="C415" s="302"/>
      <c r="D415" s="302"/>
      <c r="E415" s="344" t="s">
        <v>126</v>
      </c>
      <c r="F415" s="345"/>
      <c r="G415" s="343">
        <v>2001</v>
      </c>
      <c r="H415" s="147">
        <v>2.2991401076039645E-2</v>
      </c>
      <c r="I415" s="343">
        <v>2001</v>
      </c>
      <c r="J415" s="147">
        <v>2.3429588636272355E-2</v>
      </c>
      <c r="K415" s="180">
        <v>0</v>
      </c>
      <c r="L415" s="188">
        <v>0</v>
      </c>
      <c r="M415" s="347"/>
      <c r="N415" s="306"/>
      <c r="O415" s="306"/>
      <c r="P415" s="306"/>
      <c r="Q415" s="306"/>
      <c r="R415" s="306"/>
      <c r="S415" s="306"/>
    </row>
    <row r="416" spans="1:55" s="218" customFormat="1" ht="20.100000000000001" customHeight="1">
      <c r="A416" s="301"/>
      <c r="B416" s="302"/>
      <c r="C416" s="302"/>
      <c r="D416" s="302"/>
      <c r="E416" s="344" t="s">
        <v>141</v>
      </c>
      <c r="F416" s="345"/>
      <c r="G416" s="343">
        <v>100</v>
      </c>
      <c r="H416" s="147">
        <v>1.14899555602397E-3</v>
      </c>
      <c r="I416" s="343">
        <v>600</v>
      </c>
      <c r="J416" s="147">
        <v>7.025363908927244E-3</v>
      </c>
      <c r="K416" s="181">
        <v>-500</v>
      </c>
      <c r="L416" s="188">
        <v>-5.8544699241060367E-3</v>
      </c>
      <c r="M416" s="347"/>
      <c r="N416" s="306"/>
      <c r="O416" s="306"/>
      <c r="P416" s="306"/>
      <c r="Q416" s="306"/>
      <c r="R416" s="306"/>
      <c r="S416" s="306"/>
    </row>
    <row r="417" spans="1:36" s="218" customFormat="1" ht="20.100000000000001" customHeight="1">
      <c r="A417" s="301"/>
      <c r="B417" s="302"/>
      <c r="C417" s="302"/>
      <c r="D417" s="337" t="s">
        <v>127</v>
      </c>
      <c r="E417" s="337"/>
      <c r="F417" s="338"/>
      <c r="G417" s="339">
        <v>48455</v>
      </c>
      <c r="H417" s="236">
        <v>0.55674579667141477</v>
      </c>
      <c r="I417" s="339">
        <v>45107</v>
      </c>
      <c r="J417" s="236">
        <v>0.52815514973330191</v>
      </c>
      <c r="K417" s="237">
        <v>3348</v>
      </c>
      <c r="L417" s="238">
        <v>3.9201530611814014E-2</v>
      </c>
      <c r="M417" s="347"/>
      <c r="N417" s="306"/>
      <c r="O417" s="306"/>
      <c r="P417" s="306"/>
      <c r="Q417" s="306"/>
      <c r="R417" s="306"/>
      <c r="S417" s="306"/>
    </row>
    <row r="418" spans="1:36" s="218" customFormat="1" ht="20.100000000000001" customHeight="1">
      <c r="A418" s="301"/>
      <c r="B418" s="302"/>
      <c r="C418" s="302"/>
      <c r="D418" s="302"/>
      <c r="E418" s="344" t="s">
        <v>128</v>
      </c>
      <c r="F418" s="345"/>
      <c r="G418" s="343">
        <v>27620</v>
      </c>
      <c r="H418" s="147">
        <v>0.31735257257382055</v>
      </c>
      <c r="I418" s="343">
        <v>23640</v>
      </c>
      <c r="J418" s="147">
        <v>0.2767993380117334</v>
      </c>
      <c r="K418" s="181">
        <v>3980</v>
      </c>
      <c r="L418" s="188">
        <v>4.6601580595884047E-2</v>
      </c>
      <c r="M418" s="347"/>
      <c r="N418" s="306"/>
      <c r="O418" s="306"/>
      <c r="P418" s="306"/>
      <c r="Q418" s="306"/>
      <c r="R418" s="306"/>
      <c r="S418" s="306"/>
    </row>
    <row r="419" spans="1:36" s="411" customFormat="1" ht="20.100000000000001" customHeight="1">
      <c r="A419" s="301"/>
      <c r="B419" s="302"/>
      <c r="C419" s="302"/>
      <c r="D419" s="302"/>
      <c r="E419" s="344" t="s">
        <v>158</v>
      </c>
      <c r="F419" s="345"/>
      <c r="G419" s="343">
        <v>1883</v>
      </c>
      <c r="H419" s="147">
        <v>2.1635586319931361E-2</v>
      </c>
      <c r="I419" s="343">
        <v>1360</v>
      </c>
      <c r="J419" s="147">
        <v>1.5924158193568419E-2</v>
      </c>
      <c r="K419" s="181">
        <v>523</v>
      </c>
      <c r="L419" s="188">
        <v>6.1237755406149145E-3</v>
      </c>
      <c r="M419" s="547"/>
      <c r="N419" s="307"/>
      <c r="O419" s="307"/>
      <c r="P419" s="307"/>
      <c r="Q419" s="307"/>
      <c r="R419" s="307"/>
      <c r="S419" s="307"/>
    </row>
    <row r="420" spans="1:36" s="218" customFormat="1" ht="20.100000000000001" customHeight="1">
      <c r="A420" s="301"/>
      <c r="B420" s="302"/>
      <c r="C420" s="302"/>
      <c r="D420" s="302"/>
      <c r="E420" s="344" t="s">
        <v>161</v>
      </c>
      <c r="F420" s="345"/>
      <c r="G420" s="343">
        <v>6300</v>
      </c>
      <c r="H420" s="147">
        <v>7.2386720029510132E-2</v>
      </c>
      <c r="I420" s="343">
        <v>6300</v>
      </c>
      <c r="J420" s="147">
        <v>7.3766321043736052E-2</v>
      </c>
      <c r="K420" s="180">
        <v>0</v>
      </c>
      <c r="L420" s="188">
        <v>0</v>
      </c>
      <c r="M420" s="347"/>
      <c r="N420" s="306"/>
      <c r="O420" s="306"/>
      <c r="P420" s="306"/>
      <c r="Q420" s="306"/>
      <c r="R420" s="306"/>
      <c r="S420" s="306"/>
    </row>
    <row r="421" spans="1:36" s="218" customFormat="1" ht="20.100000000000001" customHeight="1">
      <c r="A421" s="301"/>
      <c r="B421" s="302"/>
      <c r="C421" s="302"/>
      <c r="D421" s="302"/>
      <c r="E421" s="344" t="s">
        <v>131</v>
      </c>
      <c r="F421" s="345"/>
      <c r="G421" s="343">
        <v>4100</v>
      </c>
      <c r="H421" s="147">
        <v>4.7108817796982776E-2</v>
      </c>
      <c r="I421" s="343">
        <v>5700</v>
      </c>
      <c r="J421" s="147">
        <v>6.6740957134808807E-2</v>
      </c>
      <c r="K421" s="181">
        <v>-1600</v>
      </c>
      <c r="L421" s="188">
        <v>-1.8734303757139314E-2</v>
      </c>
      <c r="M421" s="347"/>
      <c r="N421" s="306"/>
      <c r="O421" s="306"/>
      <c r="P421" s="306"/>
      <c r="Q421" s="306"/>
      <c r="R421" s="306"/>
      <c r="S421" s="306"/>
    </row>
    <row r="422" spans="1:36" s="218" customFormat="1" ht="20.100000000000001" customHeight="1">
      <c r="A422" s="301"/>
      <c r="B422" s="302"/>
      <c r="C422" s="302"/>
      <c r="D422" s="302"/>
      <c r="E422" s="344" t="s">
        <v>159</v>
      </c>
      <c r="F422" s="345"/>
      <c r="G422" s="343">
        <v>2337</v>
      </c>
      <c r="H422" s="147">
        <v>2.6852026144280183E-2</v>
      </c>
      <c r="I422" s="343">
        <v>2337</v>
      </c>
      <c r="J422" s="147">
        <v>2.7363792425271611E-2</v>
      </c>
      <c r="K422" s="181">
        <v>0</v>
      </c>
      <c r="L422" s="188">
        <v>0</v>
      </c>
      <c r="M422" s="347"/>
      <c r="N422" s="306"/>
      <c r="O422" s="306"/>
      <c r="P422" s="306"/>
      <c r="Q422" s="306"/>
      <c r="R422" s="306"/>
      <c r="S422" s="306"/>
    </row>
    <row r="423" spans="1:36" s="413" customFormat="1" ht="20.100000000000001" customHeight="1">
      <c r="A423" s="316"/>
      <c r="B423" s="317"/>
      <c r="C423" s="317"/>
      <c r="D423" s="317"/>
      <c r="E423" s="348" t="s">
        <v>160</v>
      </c>
      <c r="F423" s="349"/>
      <c r="G423" s="350">
        <v>6215</v>
      </c>
      <c r="H423" s="351">
        <v>7.141007380688974E-2</v>
      </c>
      <c r="I423" s="350">
        <v>5770</v>
      </c>
      <c r="J423" s="351">
        <v>6.7560582924183654E-2</v>
      </c>
      <c r="K423" s="264">
        <v>445</v>
      </c>
      <c r="L423" s="498">
        <v>5.2104782324543727E-3</v>
      </c>
      <c r="M423" s="416"/>
      <c r="N423" s="412"/>
      <c r="O423" s="412"/>
      <c r="P423" s="412"/>
      <c r="Q423" s="412"/>
      <c r="R423" s="412"/>
      <c r="S423" s="412"/>
    </row>
    <row r="424" spans="1:36" s="78" customFormat="1" ht="20.100000000000001" customHeight="1">
      <c r="A424" s="873" t="s">
        <v>220</v>
      </c>
      <c r="B424" s="874"/>
      <c r="C424" s="874"/>
      <c r="D424" s="874"/>
      <c r="E424" s="874"/>
      <c r="F424" s="874"/>
      <c r="G424" s="606">
        <v>405513</v>
      </c>
      <c r="H424" s="626">
        <v>4.6593263490994827</v>
      </c>
      <c r="I424" s="606">
        <v>379450</v>
      </c>
      <c r="J424" s="607">
        <v>4.4429572254040703</v>
      </c>
      <c r="K424" s="608">
        <v>26063</v>
      </c>
      <c r="L424" s="727">
        <v>0.30517009926395122</v>
      </c>
      <c r="M424" s="609"/>
      <c r="N424" s="126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  <c r="AI424" s="114"/>
      <c r="AJ424" s="114"/>
    </row>
    <row r="425" spans="1:36" s="78" customFormat="1" ht="20.100000000000001" customHeight="1">
      <c r="A425" s="68"/>
      <c r="B425" s="335" t="s">
        <v>89</v>
      </c>
      <c r="C425" s="335"/>
      <c r="D425" s="335"/>
      <c r="E425" s="165"/>
      <c r="F425" s="359"/>
      <c r="G425" s="377">
        <v>398343</v>
      </c>
      <c r="H425" s="392">
        <v>4.5769433677325635</v>
      </c>
      <c r="I425" s="610">
        <v>372280</v>
      </c>
      <c r="J425" s="360">
        <v>4.3590041266923905</v>
      </c>
      <c r="K425" s="361">
        <v>26063</v>
      </c>
      <c r="L425" s="276">
        <v>0.30517009926395122</v>
      </c>
      <c r="M425" s="609"/>
      <c r="N425" s="126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  <c r="AJ425" s="114"/>
    </row>
    <row r="426" spans="1:36" s="78" customFormat="1" ht="20.100000000000001" customHeight="1">
      <c r="A426" s="68"/>
      <c r="B426" s="205"/>
      <c r="C426" s="683" t="s">
        <v>90</v>
      </c>
      <c r="D426" s="684"/>
      <c r="E426" s="684"/>
      <c r="F426" s="684"/>
      <c r="G426" s="378">
        <v>398343</v>
      </c>
      <c r="H426" s="147">
        <v>4.5769433677325635</v>
      </c>
      <c r="I426" s="378">
        <v>372280</v>
      </c>
      <c r="J426" s="396">
        <v>4.3590041266923905</v>
      </c>
      <c r="K426" s="362">
        <v>26063</v>
      </c>
      <c r="L426" s="188">
        <v>0.30517009926395122</v>
      </c>
      <c r="M426" s="609"/>
      <c r="N426" s="126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  <c r="AH426" s="114"/>
      <c r="AI426" s="114"/>
      <c r="AJ426" s="114"/>
    </row>
    <row r="427" spans="1:36" s="9" customFormat="1" ht="20.100000000000001" customHeight="1">
      <c r="A427" s="494"/>
      <c r="B427" s="205"/>
      <c r="C427" s="679"/>
      <c r="D427" s="683" t="s">
        <v>120</v>
      </c>
      <c r="E427" s="685"/>
      <c r="F427" s="683"/>
      <c r="G427" s="378">
        <v>156640</v>
      </c>
      <c r="H427" s="147">
        <v>1.7997866389559469</v>
      </c>
      <c r="I427" s="378">
        <v>148640</v>
      </c>
      <c r="J427" s="396">
        <v>1.7404168190382423</v>
      </c>
      <c r="K427" s="362">
        <v>8000</v>
      </c>
      <c r="L427" s="188">
        <v>9.3671518785696586E-2</v>
      </c>
      <c r="M427" s="609"/>
      <c r="N427" s="126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4"/>
      <c r="AI427" s="114"/>
      <c r="AJ427" s="114"/>
    </row>
    <row r="428" spans="1:36" s="9" customFormat="1" ht="20.100000000000001" customHeight="1">
      <c r="A428" s="68"/>
      <c r="B428" s="69"/>
      <c r="C428" s="69"/>
      <c r="D428" s="69"/>
      <c r="E428" s="308" t="s">
        <v>52</v>
      </c>
      <c r="F428" s="363"/>
      <c r="G428" s="379">
        <v>112582</v>
      </c>
      <c r="H428" s="394">
        <v>1.293562176882906</v>
      </c>
      <c r="I428" s="379">
        <v>112582</v>
      </c>
      <c r="J428" s="419">
        <v>1.3182158659914116</v>
      </c>
      <c r="K428" s="364">
        <v>0</v>
      </c>
      <c r="L428" s="310">
        <v>0</v>
      </c>
      <c r="M428" s="609"/>
      <c r="N428" s="126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  <c r="AH428" s="114"/>
      <c r="AI428" s="114"/>
      <c r="AJ428" s="114"/>
    </row>
    <row r="429" spans="1:36" s="78" customFormat="1" ht="20.100000000000001" customHeight="1">
      <c r="A429" s="68"/>
      <c r="B429" s="69"/>
      <c r="C429" s="69"/>
      <c r="D429" s="69"/>
      <c r="E429" s="71"/>
      <c r="F429" s="72" t="s">
        <v>57</v>
      </c>
      <c r="G429" s="380">
        <v>112582</v>
      </c>
      <c r="H429" s="147">
        <v>1.293562176882906</v>
      </c>
      <c r="I429" s="380">
        <v>112582</v>
      </c>
      <c r="J429" s="396">
        <v>1.3182158659914116</v>
      </c>
      <c r="K429" s="365">
        <v>0</v>
      </c>
      <c r="L429" s="188">
        <v>0</v>
      </c>
      <c r="M429" s="609"/>
      <c r="N429" s="126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</row>
    <row r="430" spans="1:36" s="78" customFormat="1" ht="20.100000000000001" customHeight="1">
      <c r="A430" s="68"/>
      <c r="B430" s="69"/>
      <c r="C430" s="69"/>
      <c r="D430" s="69"/>
      <c r="E430" s="366" t="s">
        <v>60</v>
      </c>
      <c r="F430" s="367"/>
      <c r="G430" s="381">
        <v>34558</v>
      </c>
      <c r="H430" s="394">
        <v>0.39706988425076356</v>
      </c>
      <c r="I430" s="381">
        <v>26558</v>
      </c>
      <c r="J430" s="419">
        <v>0.31096602448881622</v>
      </c>
      <c r="K430" s="364">
        <v>8000</v>
      </c>
      <c r="L430" s="310">
        <v>9.3671518785696586E-2</v>
      </c>
      <c r="M430" s="609"/>
      <c r="N430" s="126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</row>
    <row r="431" spans="1:36" s="78" customFormat="1" ht="20.100000000000001" customHeight="1">
      <c r="A431" s="68"/>
      <c r="B431" s="69"/>
      <c r="C431" s="69"/>
      <c r="D431" s="69"/>
      <c r="E431" s="71"/>
      <c r="F431" s="72" t="s">
        <v>61</v>
      </c>
      <c r="G431" s="380">
        <v>10650</v>
      </c>
      <c r="H431" s="147">
        <v>0.12236802671655282</v>
      </c>
      <c r="I431" s="380">
        <v>10650</v>
      </c>
      <c r="J431" s="396">
        <v>0.12470020938345858</v>
      </c>
      <c r="K431" s="365">
        <v>0</v>
      </c>
      <c r="L431" s="188">
        <v>0</v>
      </c>
      <c r="M431" s="609"/>
      <c r="N431" s="126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  <c r="AI431" s="114"/>
      <c r="AJ431" s="114"/>
    </row>
    <row r="432" spans="1:36" s="78" customFormat="1" ht="20.100000000000001" customHeight="1">
      <c r="A432" s="68"/>
      <c r="B432" s="69"/>
      <c r="C432" s="69"/>
      <c r="D432" s="69"/>
      <c r="E432" s="67"/>
      <c r="F432" s="72" t="s">
        <v>62</v>
      </c>
      <c r="G432" s="380">
        <v>23908</v>
      </c>
      <c r="H432" s="147">
        <v>0.27470185753421078</v>
      </c>
      <c r="I432" s="380">
        <v>15908</v>
      </c>
      <c r="J432" s="396">
        <v>0.18626581510535764</v>
      </c>
      <c r="K432" s="365">
        <v>8000</v>
      </c>
      <c r="L432" s="188">
        <v>9.3671518785696586E-2</v>
      </c>
      <c r="M432" s="609"/>
      <c r="N432" s="126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  <c r="AH432" s="114"/>
      <c r="AI432" s="114"/>
      <c r="AJ432" s="114"/>
    </row>
    <row r="433" spans="1:36" s="78" customFormat="1" ht="20.100000000000001" customHeight="1">
      <c r="A433" s="68"/>
      <c r="B433" s="69"/>
      <c r="C433" s="69"/>
      <c r="D433" s="69"/>
      <c r="E433" s="296" t="s">
        <v>104</v>
      </c>
      <c r="F433" s="338"/>
      <c r="G433" s="379">
        <v>6000</v>
      </c>
      <c r="H433" s="394">
        <v>6.8939733361438216E-2</v>
      </c>
      <c r="I433" s="379">
        <v>6000</v>
      </c>
      <c r="J433" s="419">
        <v>7.0253639089272429E-2</v>
      </c>
      <c r="K433" s="364">
        <v>0</v>
      </c>
      <c r="L433" s="310">
        <v>0</v>
      </c>
      <c r="M433" s="609"/>
      <c r="N433" s="126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</row>
    <row r="434" spans="1:36" s="78" customFormat="1" ht="20.100000000000001" customHeight="1">
      <c r="A434" s="68"/>
      <c r="B434" s="69"/>
      <c r="C434" s="69"/>
      <c r="D434" s="69"/>
      <c r="E434" s="71"/>
      <c r="F434" s="72" t="s">
        <v>66</v>
      </c>
      <c r="G434" s="380">
        <v>6000</v>
      </c>
      <c r="H434" s="147">
        <v>6.8939733361438216E-2</v>
      </c>
      <c r="I434" s="380">
        <v>6000</v>
      </c>
      <c r="J434" s="396">
        <v>7.0253639089272429E-2</v>
      </c>
      <c r="K434" s="365">
        <v>0</v>
      </c>
      <c r="L434" s="188">
        <v>0</v>
      </c>
      <c r="M434" s="609"/>
      <c r="N434" s="126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</row>
    <row r="435" spans="1:36" s="485" customFormat="1" ht="20.100000000000001" customHeight="1">
      <c r="A435" s="68"/>
      <c r="B435" s="69"/>
      <c r="C435" s="69"/>
      <c r="D435" s="69"/>
      <c r="E435" s="296" t="s">
        <v>68</v>
      </c>
      <c r="F435" s="338"/>
      <c r="G435" s="379">
        <v>500</v>
      </c>
      <c r="H435" s="394">
        <v>5.7449777801198507E-3</v>
      </c>
      <c r="I435" s="379">
        <v>500</v>
      </c>
      <c r="J435" s="419">
        <v>5.8544699241060367E-3</v>
      </c>
      <c r="K435" s="364">
        <v>0</v>
      </c>
      <c r="L435" s="310">
        <v>0</v>
      </c>
      <c r="M435" s="609"/>
      <c r="N435" s="148"/>
      <c r="O435" s="429"/>
      <c r="P435" s="429"/>
      <c r="Q435" s="429"/>
      <c r="R435" s="429"/>
      <c r="S435" s="429"/>
      <c r="T435" s="429"/>
      <c r="U435" s="429"/>
      <c r="V435" s="429"/>
      <c r="W435" s="429"/>
      <c r="X435" s="429"/>
      <c r="Y435" s="429"/>
      <c r="Z435" s="429"/>
      <c r="AA435" s="429"/>
      <c r="AB435" s="429"/>
      <c r="AC435" s="429"/>
      <c r="AD435" s="429"/>
      <c r="AE435" s="429"/>
      <c r="AF435" s="429"/>
      <c r="AG435" s="429"/>
      <c r="AH435" s="429"/>
      <c r="AI435" s="429"/>
      <c r="AJ435" s="429"/>
    </row>
    <row r="436" spans="1:36" s="78" customFormat="1" ht="20.100000000000001" customHeight="1">
      <c r="A436" s="68"/>
      <c r="B436" s="69"/>
      <c r="C436" s="69"/>
      <c r="D436" s="69"/>
      <c r="E436" s="207"/>
      <c r="F436" s="79" t="s">
        <v>69</v>
      </c>
      <c r="G436" s="380">
        <v>500</v>
      </c>
      <c r="H436" s="147">
        <v>5.7449777801198507E-3</v>
      </c>
      <c r="I436" s="380">
        <v>500</v>
      </c>
      <c r="J436" s="396">
        <v>5.8544699241060367E-3</v>
      </c>
      <c r="K436" s="365">
        <v>0</v>
      </c>
      <c r="L436" s="188">
        <v>0</v>
      </c>
      <c r="M436" s="609"/>
      <c r="N436" s="126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  <c r="AJ436" s="114"/>
    </row>
    <row r="437" spans="1:36" s="78" customFormat="1" ht="20.100000000000001" customHeight="1">
      <c r="A437" s="68"/>
      <c r="B437" s="69"/>
      <c r="C437" s="69"/>
      <c r="D437" s="69"/>
      <c r="E437" s="414">
        <v>405</v>
      </c>
      <c r="F437" s="415" t="s">
        <v>146</v>
      </c>
      <c r="G437" s="418">
        <v>3000</v>
      </c>
      <c r="H437" s="394">
        <v>3.4469866680719108E-2</v>
      </c>
      <c r="I437" s="418">
        <v>3000</v>
      </c>
      <c r="J437" s="419">
        <v>3.5126819544636215E-2</v>
      </c>
      <c r="K437" s="420">
        <v>0</v>
      </c>
      <c r="L437" s="310">
        <v>0</v>
      </c>
      <c r="M437" s="609"/>
      <c r="N437" s="126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</row>
    <row r="438" spans="1:36" s="78" customFormat="1" ht="20.100000000000001" customHeight="1">
      <c r="A438" s="68"/>
      <c r="B438" s="69"/>
      <c r="C438" s="69"/>
      <c r="D438" s="214"/>
      <c r="E438" s="207"/>
      <c r="F438" s="79" t="s">
        <v>97</v>
      </c>
      <c r="G438" s="380">
        <v>3000</v>
      </c>
      <c r="H438" s="147">
        <v>3.4469866680719108E-2</v>
      </c>
      <c r="I438" s="380">
        <v>3000</v>
      </c>
      <c r="J438" s="396">
        <v>3.5126819544636215E-2</v>
      </c>
      <c r="K438" s="365">
        <v>0</v>
      </c>
      <c r="L438" s="188">
        <v>0</v>
      </c>
      <c r="M438" s="609"/>
      <c r="N438" s="126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</row>
    <row r="439" spans="1:36" s="78" customFormat="1" ht="20.100000000000001" customHeight="1">
      <c r="A439" s="494"/>
      <c r="B439" s="205"/>
      <c r="C439" s="679"/>
      <c r="D439" s="686" t="s">
        <v>121</v>
      </c>
      <c r="E439" s="687"/>
      <c r="F439" s="686"/>
      <c r="G439" s="382">
        <v>30000</v>
      </c>
      <c r="H439" s="147">
        <v>0.34469866680719102</v>
      </c>
      <c r="I439" s="382">
        <v>15000</v>
      </c>
      <c r="J439" s="396">
        <v>0.17563409772318109</v>
      </c>
      <c r="K439" s="368">
        <v>15000</v>
      </c>
      <c r="L439" s="188">
        <v>0.17563409772318109</v>
      </c>
      <c r="M439" s="609"/>
      <c r="N439" s="126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</row>
    <row r="440" spans="1:36" s="423" customFormat="1" ht="20.100000000000001" customHeight="1">
      <c r="A440" s="68"/>
      <c r="B440" s="69"/>
      <c r="C440" s="69"/>
      <c r="D440" s="213"/>
      <c r="E440" s="308" t="s">
        <v>60</v>
      </c>
      <c r="F440" s="363"/>
      <c r="G440" s="379">
        <v>13000</v>
      </c>
      <c r="H440" s="394">
        <v>0.14936942228311612</v>
      </c>
      <c r="I440" s="379">
        <v>3000</v>
      </c>
      <c r="J440" s="419">
        <v>3.5126819544636215E-2</v>
      </c>
      <c r="K440" s="364">
        <v>10000</v>
      </c>
      <c r="L440" s="310">
        <v>0.11708939848212073</v>
      </c>
      <c r="M440" s="609"/>
      <c r="N440" s="128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0"/>
    </row>
    <row r="441" spans="1:36" s="485" customFormat="1" ht="20.100000000000001" customHeight="1">
      <c r="A441" s="68"/>
      <c r="B441" s="69"/>
      <c r="C441" s="69"/>
      <c r="D441" s="214"/>
      <c r="E441" s="308" t="s">
        <v>104</v>
      </c>
      <c r="F441" s="417"/>
      <c r="G441" s="418">
        <v>17000</v>
      </c>
      <c r="H441" s="394">
        <v>0.19532924452407494</v>
      </c>
      <c r="I441" s="418">
        <v>12000</v>
      </c>
      <c r="J441" s="419">
        <v>0.14050727817854486</v>
      </c>
      <c r="K441" s="420">
        <v>5000</v>
      </c>
      <c r="L441" s="310">
        <v>5.8544699241060365E-2</v>
      </c>
      <c r="M441" s="660"/>
      <c r="N441" s="148"/>
      <c r="O441" s="429"/>
      <c r="P441" s="429"/>
      <c r="Q441" s="429"/>
      <c r="R441" s="429"/>
      <c r="S441" s="429"/>
      <c r="T441" s="429"/>
      <c r="U441" s="429"/>
      <c r="V441" s="429"/>
      <c r="W441" s="429"/>
      <c r="X441" s="429"/>
      <c r="Y441" s="429"/>
      <c r="Z441" s="429"/>
      <c r="AA441" s="429"/>
      <c r="AB441" s="429"/>
      <c r="AC441" s="429"/>
      <c r="AD441" s="429"/>
      <c r="AE441" s="429"/>
      <c r="AF441" s="429"/>
      <c r="AG441" s="429"/>
      <c r="AH441" s="429"/>
      <c r="AI441" s="429"/>
      <c r="AJ441" s="429"/>
    </row>
    <row r="442" spans="1:36" s="78" customFormat="1" ht="20.100000000000001" customHeight="1">
      <c r="A442" s="68"/>
      <c r="B442" s="69"/>
      <c r="C442" s="69"/>
      <c r="D442" s="304" t="s">
        <v>162</v>
      </c>
      <c r="E442" s="370"/>
      <c r="F442" s="371"/>
      <c r="G442" s="382">
        <v>151703</v>
      </c>
      <c r="H442" s="147">
        <v>1.7430607283550434</v>
      </c>
      <c r="I442" s="382">
        <v>148640</v>
      </c>
      <c r="J442" s="396">
        <v>1.7404168190382423</v>
      </c>
      <c r="K442" s="368">
        <v>3063</v>
      </c>
      <c r="L442" s="188">
        <v>3.5864482755073576E-2</v>
      </c>
      <c r="M442" s="609"/>
      <c r="N442" s="127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  <c r="AJ442" s="114"/>
    </row>
    <row r="443" spans="1:36" s="78" customFormat="1" ht="20.100000000000001" customHeight="1">
      <c r="A443" s="68"/>
      <c r="B443" s="69"/>
      <c r="C443" s="69"/>
      <c r="D443" s="213"/>
      <c r="E443" s="308" t="s">
        <v>52</v>
      </c>
      <c r="F443" s="363"/>
      <c r="G443" s="379">
        <v>101805</v>
      </c>
      <c r="H443" s="394">
        <v>1.1697349258102028</v>
      </c>
      <c r="I443" s="379">
        <v>101805</v>
      </c>
      <c r="J443" s="419">
        <v>1.19202862124723</v>
      </c>
      <c r="K443" s="364">
        <v>0</v>
      </c>
      <c r="L443" s="310">
        <v>0</v>
      </c>
      <c r="M443" s="609"/>
      <c r="N443" s="127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</row>
    <row r="444" spans="1:36" s="613" customFormat="1" ht="20.100000000000001" customHeight="1">
      <c r="A444" s="728"/>
      <c r="B444" s="385"/>
      <c r="C444" s="385"/>
      <c r="D444" s="385"/>
      <c r="E444" s="355"/>
      <c r="F444" s="75" t="s">
        <v>57</v>
      </c>
      <c r="G444" s="384">
        <v>101805</v>
      </c>
      <c r="H444" s="147">
        <v>1.1697349258102028</v>
      </c>
      <c r="I444" s="372">
        <v>101805</v>
      </c>
      <c r="J444" s="396">
        <v>1.19202862124723</v>
      </c>
      <c r="K444" s="362">
        <v>0</v>
      </c>
      <c r="L444" s="188">
        <v>0</v>
      </c>
      <c r="M444" s="609"/>
      <c r="N444" s="127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</row>
    <row r="445" spans="1:36" s="423" customFormat="1" ht="20.100000000000001" customHeight="1">
      <c r="A445" s="729"/>
      <c r="B445" s="663"/>
      <c r="C445" s="663"/>
      <c r="D445" s="663"/>
      <c r="E445" s="664" t="s">
        <v>60</v>
      </c>
      <c r="F445" s="424"/>
      <c r="G445" s="425">
        <v>30892</v>
      </c>
      <c r="H445" s="665">
        <v>0.35494770716692486</v>
      </c>
      <c r="I445" s="666">
        <v>31261</v>
      </c>
      <c r="J445" s="548">
        <v>0.3660331685949576</v>
      </c>
      <c r="K445" s="426">
        <v>-369</v>
      </c>
      <c r="L445" s="730">
        <v>-4.3205988039902547E-3</v>
      </c>
      <c r="M445" s="667"/>
      <c r="N445" s="128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</row>
    <row r="446" spans="1:36" s="411" customFormat="1" ht="20.100000000000001" customHeight="1">
      <c r="A446" s="728"/>
      <c r="B446" s="385"/>
      <c r="C446" s="385"/>
      <c r="D446" s="385"/>
      <c r="E446" s="614"/>
      <c r="F446" s="75" t="s">
        <v>61</v>
      </c>
      <c r="G446" s="661">
        <v>16154</v>
      </c>
      <c r="H446" s="147">
        <v>0.18560874212011214</v>
      </c>
      <c r="I446" s="662">
        <v>15682</v>
      </c>
      <c r="J446" s="396">
        <v>0.18361959469966174</v>
      </c>
      <c r="K446" s="368">
        <v>472</v>
      </c>
      <c r="L446" s="188">
        <v>5.5266196083560981E-3</v>
      </c>
      <c r="M446" s="609"/>
      <c r="N446" s="148"/>
      <c r="O446" s="429"/>
      <c r="P446" s="429"/>
      <c r="Q446" s="429"/>
      <c r="R446" s="429"/>
      <c r="S446" s="429"/>
      <c r="T446" s="429"/>
      <c r="U446" s="429"/>
      <c r="V446" s="429"/>
      <c r="W446" s="429"/>
      <c r="X446" s="429"/>
      <c r="Y446" s="429"/>
      <c r="Z446" s="429"/>
      <c r="AA446" s="429"/>
      <c r="AB446" s="429"/>
      <c r="AC446" s="429"/>
      <c r="AD446" s="429"/>
      <c r="AE446" s="429"/>
      <c r="AF446" s="429"/>
      <c r="AG446" s="429"/>
      <c r="AH446" s="429"/>
      <c r="AI446" s="429"/>
      <c r="AJ446" s="429"/>
    </row>
    <row r="447" spans="1:36" s="411" customFormat="1" ht="20.100000000000001" customHeight="1">
      <c r="A447" s="728"/>
      <c r="B447" s="385"/>
      <c r="C447" s="385"/>
      <c r="D447" s="385"/>
      <c r="E447" s="615"/>
      <c r="F447" s="209" t="s">
        <v>62</v>
      </c>
      <c r="G447" s="380">
        <v>14738</v>
      </c>
      <c r="H447" s="147">
        <v>0.16933896504681273</v>
      </c>
      <c r="I447" s="372">
        <v>15579</v>
      </c>
      <c r="J447" s="396">
        <v>0.18241357389529586</v>
      </c>
      <c r="K447" s="362">
        <v>-841</v>
      </c>
      <c r="L447" s="188">
        <v>-9.8472184123463528E-3</v>
      </c>
      <c r="M447" s="609"/>
      <c r="N447" s="148"/>
      <c r="O447" s="429"/>
      <c r="P447" s="429"/>
      <c r="Q447" s="429"/>
      <c r="R447" s="429"/>
      <c r="S447" s="429"/>
      <c r="T447" s="429"/>
      <c r="U447" s="429"/>
      <c r="V447" s="429"/>
      <c r="W447" s="429"/>
      <c r="X447" s="429"/>
      <c r="Y447" s="429"/>
      <c r="Z447" s="429"/>
      <c r="AA447" s="429"/>
      <c r="AB447" s="429"/>
      <c r="AC447" s="429"/>
      <c r="AD447" s="429"/>
      <c r="AE447" s="429"/>
      <c r="AF447" s="429"/>
      <c r="AG447" s="429"/>
      <c r="AH447" s="429"/>
      <c r="AI447" s="429"/>
      <c r="AJ447" s="429"/>
    </row>
    <row r="448" spans="1:36" s="613" customFormat="1" ht="20.100000000000001" customHeight="1">
      <c r="A448" s="728"/>
      <c r="B448" s="385"/>
      <c r="C448" s="385"/>
      <c r="D448" s="385"/>
      <c r="E448" s="295" t="s">
        <v>104</v>
      </c>
      <c r="F448" s="363"/>
      <c r="G448" s="379">
        <v>15840</v>
      </c>
      <c r="H448" s="394">
        <v>0.18200089607419687</v>
      </c>
      <c r="I448" s="373">
        <v>12777</v>
      </c>
      <c r="J448" s="419">
        <v>0.14960512444060567</v>
      </c>
      <c r="K448" s="364">
        <v>3063</v>
      </c>
      <c r="L448" s="310">
        <v>3.5864482755073576E-2</v>
      </c>
      <c r="M448" s="609"/>
      <c r="N448" s="127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</row>
    <row r="449" spans="1:16384" s="218" customFormat="1" ht="20.100000000000001" customHeight="1">
      <c r="A449" s="728"/>
      <c r="B449" s="385"/>
      <c r="C449" s="385"/>
      <c r="D449" s="385"/>
      <c r="E449" s="614"/>
      <c r="F449" s="72" t="s">
        <v>66</v>
      </c>
      <c r="G449" s="380">
        <v>15840</v>
      </c>
      <c r="H449" s="147">
        <v>0.18200089607419687</v>
      </c>
      <c r="I449" s="372">
        <v>12777</v>
      </c>
      <c r="J449" s="396">
        <v>0.14960512444060567</v>
      </c>
      <c r="K449" s="362">
        <v>3063</v>
      </c>
      <c r="L449" s="188">
        <v>3.5864482755073576E-2</v>
      </c>
      <c r="M449" s="609"/>
      <c r="N449" s="127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</row>
    <row r="450" spans="1:16384" s="613" customFormat="1" ht="20.100000000000001" customHeight="1">
      <c r="A450" s="728"/>
      <c r="B450" s="385"/>
      <c r="C450" s="385"/>
      <c r="D450" s="385"/>
      <c r="E450" s="296">
        <v>203</v>
      </c>
      <c r="F450" s="297" t="s">
        <v>141</v>
      </c>
      <c r="G450" s="379">
        <v>500</v>
      </c>
      <c r="H450" s="394">
        <v>5.7449777801198507E-3</v>
      </c>
      <c r="I450" s="373">
        <v>500</v>
      </c>
      <c r="J450" s="419">
        <v>5.8544699241060367E-3</v>
      </c>
      <c r="K450" s="364">
        <v>0</v>
      </c>
      <c r="L450" s="310">
        <v>0</v>
      </c>
      <c r="M450" s="609"/>
      <c r="N450" s="127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</row>
    <row r="451" spans="1:16384" s="423" customFormat="1" ht="20.100000000000001" customHeight="1">
      <c r="A451" s="731"/>
      <c r="B451" s="616"/>
      <c r="C451" s="617"/>
      <c r="D451" s="616"/>
      <c r="E451" s="618"/>
      <c r="F451" s="76" t="s">
        <v>69</v>
      </c>
      <c r="G451" s="384">
        <v>500</v>
      </c>
      <c r="H451" s="147">
        <v>5.7449777801198507E-3</v>
      </c>
      <c r="I451" s="374">
        <v>500</v>
      </c>
      <c r="J451" s="396">
        <v>5.8544699241060367E-3</v>
      </c>
      <c r="K451" s="362">
        <v>0</v>
      </c>
      <c r="L451" s="188">
        <v>0</v>
      </c>
      <c r="M451" s="609"/>
      <c r="N451" s="128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</row>
    <row r="452" spans="1:16384" s="78" customFormat="1" ht="20.100000000000001" customHeight="1">
      <c r="A452" s="728"/>
      <c r="B452" s="385"/>
      <c r="C452" s="385"/>
      <c r="D452" s="385"/>
      <c r="E452" s="296">
        <v>405</v>
      </c>
      <c r="F452" s="297" t="s">
        <v>146</v>
      </c>
      <c r="G452" s="379">
        <v>2666</v>
      </c>
      <c r="H452" s="394">
        <v>3.063222152359904E-2</v>
      </c>
      <c r="I452" s="373">
        <v>2297</v>
      </c>
      <c r="J452" s="419">
        <v>2.6895434831343129E-2</v>
      </c>
      <c r="K452" s="364">
        <v>369</v>
      </c>
      <c r="L452" s="310">
        <v>4.3205988039902547E-3</v>
      </c>
      <c r="M452" s="609"/>
      <c r="N452" s="126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</row>
    <row r="453" spans="1:16384" s="78" customFormat="1" ht="20.100000000000001" customHeight="1">
      <c r="A453" s="731"/>
      <c r="B453" s="616"/>
      <c r="C453" s="617"/>
      <c r="D453" s="616"/>
      <c r="E453" s="618"/>
      <c r="F453" s="76" t="s">
        <v>118</v>
      </c>
      <c r="G453" s="384">
        <v>2666</v>
      </c>
      <c r="H453" s="147">
        <v>3.063222152359904E-2</v>
      </c>
      <c r="I453" s="374">
        <v>2297</v>
      </c>
      <c r="J453" s="396">
        <v>2.6895434831343129E-2</v>
      </c>
      <c r="K453" s="362">
        <v>369</v>
      </c>
      <c r="L453" s="188">
        <v>4.3205988039902547E-3</v>
      </c>
      <c r="M453" s="609"/>
      <c r="N453" s="126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  <c r="AI453" s="114"/>
      <c r="AJ453" s="114"/>
    </row>
    <row r="454" spans="1:16384" s="78" customFormat="1" ht="20.100000000000001" customHeight="1">
      <c r="A454" s="68"/>
      <c r="B454" s="210"/>
      <c r="C454" s="617"/>
      <c r="D454" s="375" t="s">
        <v>163</v>
      </c>
      <c r="E454" s="685"/>
      <c r="F454" s="375"/>
      <c r="G454" s="378">
        <v>60000</v>
      </c>
      <c r="H454" s="147">
        <v>0.68939733361438205</v>
      </c>
      <c r="I454" s="378">
        <v>60000</v>
      </c>
      <c r="J454" s="396">
        <v>0.70253639089272435</v>
      </c>
      <c r="K454" s="362">
        <v>0</v>
      </c>
      <c r="L454" s="188">
        <v>0</v>
      </c>
      <c r="M454" s="609"/>
      <c r="N454" s="126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  <c r="AI454" s="114"/>
      <c r="AJ454" s="114"/>
    </row>
    <row r="455" spans="1:16384" s="272" customFormat="1" ht="20.100000000000001" customHeight="1">
      <c r="A455" s="68"/>
      <c r="B455" s="210"/>
      <c r="C455" s="69"/>
      <c r="D455" s="69"/>
      <c r="E455" s="296" t="s">
        <v>60</v>
      </c>
      <c r="F455" s="611" t="s">
        <v>124</v>
      </c>
      <c r="G455" s="379">
        <v>60000</v>
      </c>
      <c r="H455" s="394">
        <v>0.68939733361438205</v>
      </c>
      <c r="I455" s="379">
        <v>60000</v>
      </c>
      <c r="J455" s="419">
        <v>0.70253639089272435</v>
      </c>
      <c r="K455" s="364">
        <v>0</v>
      </c>
      <c r="L455" s="310">
        <v>0</v>
      </c>
      <c r="M455" s="609"/>
      <c r="N455" s="148"/>
      <c r="O455" s="429"/>
      <c r="P455" s="429"/>
      <c r="Q455" s="429"/>
      <c r="R455" s="429"/>
      <c r="S455" s="429"/>
      <c r="T455" s="429"/>
      <c r="U455" s="429"/>
      <c r="V455" s="429"/>
      <c r="W455" s="429"/>
      <c r="X455" s="429"/>
      <c r="Y455" s="429"/>
      <c r="Z455" s="429"/>
      <c r="AA455" s="429"/>
      <c r="AB455" s="429"/>
      <c r="AC455" s="429"/>
      <c r="AD455" s="429"/>
      <c r="AE455" s="429"/>
      <c r="AF455" s="429"/>
      <c r="AG455" s="429"/>
      <c r="AH455" s="429"/>
      <c r="AI455" s="429"/>
      <c r="AJ455" s="429"/>
    </row>
    <row r="456" spans="1:16384" s="9" customFormat="1" ht="20.100000000000001" customHeight="1">
      <c r="A456" s="732"/>
      <c r="B456" s="619"/>
      <c r="C456" s="619"/>
      <c r="D456" s="619"/>
      <c r="E456" s="620"/>
      <c r="F456" s="244" t="s">
        <v>61</v>
      </c>
      <c r="G456" s="380">
        <v>60000</v>
      </c>
      <c r="H456" s="147">
        <v>0.68939733361438205</v>
      </c>
      <c r="I456" s="372">
        <v>60000</v>
      </c>
      <c r="J456" s="396">
        <v>0.70253639089272435</v>
      </c>
      <c r="K456" s="362">
        <v>0</v>
      </c>
      <c r="L456" s="188">
        <v>0</v>
      </c>
      <c r="M456" s="609"/>
      <c r="N456" s="126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  <c r="AI456" s="114"/>
      <c r="AJ456" s="114"/>
    </row>
    <row r="457" spans="1:16384" s="621" customFormat="1" ht="20.100000000000001" customHeight="1">
      <c r="A457" s="68"/>
      <c r="B457" s="875" t="s">
        <v>209</v>
      </c>
      <c r="C457" s="876"/>
      <c r="D457" s="876"/>
      <c r="E457" s="876"/>
      <c r="F457" s="500"/>
      <c r="G457" s="501">
        <v>7170</v>
      </c>
      <c r="H457" s="392">
        <v>8.2382981366918656E-2</v>
      </c>
      <c r="I457" s="610">
        <v>7170</v>
      </c>
      <c r="J457" s="360">
        <v>8.3953098711680565E-2</v>
      </c>
      <c r="K457" s="361">
        <v>0</v>
      </c>
      <c r="L457" s="276">
        <v>0</v>
      </c>
      <c r="M457" s="609"/>
      <c r="N457" s="132"/>
      <c r="O457" s="132"/>
      <c r="P457" s="132"/>
      <c r="Q457" s="132"/>
      <c r="R457" s="113"/>
      <c r="S457" s="332"/>
      <c r="T457" s="175"/>
      <c r="U457" s="332"/>
      <c r="V457" s="175"/>
      <c r="W457" s="332"/>
      <c r="X457" s="112"/>
      <c r="Y457" s="131"/>
      <c r="Z457" s="132"/>
      <c r="AA457" s="132"/>
      <c r="AB457" s="132"/>
      <c r="AC457" s="132"/>
      <c r="AD457" s="113"/>
      <c r="AE457" s="332"/>
      <c r="AF457" s="175"/>
      <c r="AG457" s="332"/>
      <c r="AH457" s="175"/>
      <c r="AI457" s="332"/>
      <c r="AJ457" s="112"/>
      <c r="AK457" s="131"/>
      <c r="AL457" s="132"/>
      <c r="AM457" s="132"/>
      <c r="AN457" s="132"/>
      <c r="AO457" s="132"/>
      <c r="AP457" s="113"/>
      <c r="AQ457" s="332"/>
      <c r="AR457" s="175"/>
      <c r="AS457" s="332"/>
      <c r="AT457" s="175"/>
      <c r="AU457" s="332"/>
      <c r="AV457" s="112"/>
      <c r="AW457" s="131"/>
      <c r="AX457" s="132"/>
      <c r="AY457" s="132"/>
      <c r="AZ457" s="132"/>
      <c r="BA457" s="132"/>
      <c r="BB457" s="113"/>
      <c r="BC457" s="332"/>
      <c r="BD457" s="175"/>
      <c r="BE457" s="332"/>
      <c r="BF457" s="175"/>
      <c r="BG457" s="332"/>
      <c r="BH457" s="112"/>
      <c r="BI457" s="131"/>
      <c r="BJ457" s="132"/>
      <c r="BK457" s="132"/>
      <c r="BL457" s="132"/>
      <c r="BM457" s="132"/>
      <c r="BN457" s="113"/>
      <c r="BO457" s="332"/>
      <c r="BP457" s="175"/>
      <c r="BQ457" s="332"/>
      <c r="BR457" s="175"/>
      <c r="BS457" s="332"/>
      <c r="BT457" s="112"/>
      <c r="BU457" s="131"/>
      <c r="BV457" s="132"/>
      <c r="BW457" s="132"/>
      <c r="BX457" s="132"/>
      <c r="BY457" s="132"/>
      <c r="BZ457" s="113"/>
      <c r="CA457" s="332"/>
      <c r="CB457" s="175"/>
      <c r="CC457" s="332"/>
      <c r="CD457" s="175"/>
      <c r="CE457" s="332"/>
      <c r="CF457" s="112"/>
      <c r="CG457" s="131"/>
      <c r="CH457" s="132"/>
      <c r="CI457" s="132"/>
      <c r="CJ457" s="132"/>
      <c r="CK457" s="132"/>
      <c r="CL457" s="113"/>
      <c r="CM457" s="332"/>
      <c r="CN457" s="175"/>
      <c r="CO457" s="332"/>
      <c r="CP457" s="175"/>
      <c r="CQ457" s="332"/>
      <c r="CR457" s="112"/>
      <c r="CS457" s="131"/>
      <c r="CT457" s="132"/>
      <c r="CU457" s="132"/>
      <c r="CV457" s="132"/>
      <c r="CW457" s="132"/>
      <c r="CX457" s="113"/>
      <c r="CY457" s="332"/>
      <c r="CZ457" s="175"/>
      <c r="DA457" s="332"/>
      <c r="DB457" s="175"/>
      <c r="DC457" s="332"/>
      <c r="DD457" s="112"/>
      <c r="DE457" s="131"/>
      <c r="DF457" s="132"/>
      <c r="DG457" s="132"/>
      <c r="DH457" s="132"/>
      <c r="DI457" s="132"/>
      <c r="DJ457" s="113"/>
      <c r="DK457" s="332"/>
      <c r="DL457" s="175"/>
      <c r="DM457" s="332"/>
      <c r="DN457" s="175"/>
      <c r="DO457" s="332"/>
      <c r="DP457" s="112"/>
      <c r="DQ457" s="131"/>
      <c r="DR457" s="132"/>
      <c r="DS457" s="132"/>
      <c r="DT457" s="132"/>
      <c r="DU457" s="132"/>
      <c r="DV457" s="113"/>
      <c r="DW457" s="332"/>
      <c r="DX457" s="175"/>
      <c r="DY457" s="332"/>
      <c r="DZ457" s="175"/>
      <c r="EA457" s="332"/>
      <c r="EB457" s="112"/>
      <c r="EC457" s="131"/>
      <c r="ED457" s="132"/>
      <c r="EE457" s="132"/>
      <c r="EF457" s="132"/>
      <c r="EG457" s="132"/>
      <c r="EH457" s="113"/>
      <c r="EI457" s="332"/>
      <c r="EJ457" s="175"/>
      <c r="EK457" s="332"/>
      <c r="EL457" s="175"/>
      <c r="EM457" s="332"/>
      <c r="EN457" s="112"/>
      <c r="EO457" s="131"/>
      <c r="EP457" s="132"/>
      <c r="EQ457" s="132"/>
      <c r="ER457" s="132"/>
      <c r="ES457" s="132"/>
      <c r="ET457" s="113"/>
      <c r="EU457" s="332"/>
      <c r="EV457" s="175"/>
      <c r="EW457" s="332"/>
      <c r="EX457" s="175"/>
      <c r="EY457" s="332"/>
      <c r="EZ457" s="112"/>
      <c r="FA457" s="131"/>
      <c r="FB457" s="132"/>
      <c r="FC457" s="132"/>
      <c r="FD457" s="132"/>
      <c r="FE457" s="132"/>
      <c r="FF457" s="113"/>
      <c r="FG457" s="332"/>
      <c r="FH457" s="175"/>
      <c r="FI457" s="332"/>
      <c r="FJ457" s="175"/>
      <c r="FK457" s="332"/>
      <c r="FL457" s="112"/>
      <c r="FM457" s="131"/>
      <c r="FN457" s="132"/>
      <c r="FO457" s="132"/>
      <c r="FP457" s="132"/>
      <c r="FQ457" s="132"/>
      <c r="FR457" s="113"/>
      <c r="FS457" s="332"/>
      <c r="FT457" s="175"/>
      <c r="FU457" s="332"/>
      <c r="FV457" s="175"/>
      <c r="FW457" s="332"/>
      <c r="FX457" s="112"/>
      <c r="FY457" s="131"/>
      <c r="FZ457" s="132"/>
      <c r="GA457" s="132"/>
      <c r="GB457" s="132"/>
      <c r="GC457" s="132"/>
      <c r="GD457" s="113"/>
      <c r="GE457" s="332"/>
      <c r="GF457" s="175"/>
      <c r="GG457" s="332"/>
      <c r="GH457" s="175"/>
      <c r="GI457" s="332"/>
      <c r="GJ457" s="112"/>
      <c r="GK457" s="131"/>
      <c r="GL457" s="132"/>
      <c r="GM457" s="132"/>
      <c r="GN457" s="132"/>
      <c r="GO457" s="132"/>
      <c r="GP457" s="113"/>
      <c r="GQ457" s="332"/>
      <c r="GR457" s="175"/>
      <c r="GS457" s="332"/>
      <c r="GT457" s="175"/>
      <c r="GU457" s="332"/>
      <c r="GV457" s="112"/>
      <c r="GW457" s="131"/>
      <c r="GX457" s="132"/>
      <c r="GY457" s="132"/>
      <c r="GZ457" s="132"/>
      <c r="HA457" s="132"/>
      <c r="HB457" s="113"/>
      <c r="HC457" s="332"/>
      <c r="HD457" s="175"/>
      <c r="HE457" s="332"/>
      <c r="HF457" s="175"/>
      <c r="HG457" s="332"/>
      <c r="HH457" s="112"/>
      <c r="HI457" s="131"/>
      <c r="HJ457" s="132"/>
      <c r="HK457" s="132"/>
      <c r="HL457" s="132"/>
      <c r="HM457" s="132"/>
      <c r="HN457" s="113"/>
      <c r="HO457" s="332"/>
      <c r="HP457" s="175"/>
      <c r="HQ457" s="332"/>
      <c r="HR457" s="175"/>
      <c r="HS457" s="332"/>
      <c r="HT457" s="112"/>
      <c r="HU457" s="131"/>
      <c r="HV457" s="132"/>
      <c r="HW457" s="132"/>
      <c r="HX457" s="132"/>
      <c r="HY457" s="132"/>
      <c r="HZ457" s="113"/>
      <c r="IA457" s="332"/>
      <c r="IB457" s="175"/>
      <c r="IC457" s="332"/>
      <c r="ID457" s="175"/>
      <c r="IE457" s="332"/>
      <c r="IF457" s="112"/>
      <c r="IG457" s="131"/>
      <c r="IH457" s="132"/>
      <c r="II457" s="132"/>
      <c r="IJ457" s="132"/>
      <c r="IK457" s="132"/>
      <c r="IL457" s="113"/>
      <c r="IM457" s="332"/>
      <c r="IN457" s="175"/>
      <c r="IO457" s="332"/>
      <c r="IP457" s="175"/>
      <c r="IQ457" s="332"/>
      <c r="IR457" s="112"/>
      <c r="IS457" s="131"/>
      <c r="IT457" s="132"/>
      <c r="IU457" s="132"/>
      <c r="IV457" s="132"/>
      <c r="IW457" s="132"/>
      <c r="IX457" s="113"/>
      <c r="IY457" s="332"/>
      <c r="IZ457" s="175"/>
      <c r="JA457" s="332"/>
      <c r="JB457" s="175"/>
      <c r="JC457" s="332"/>
      <c r="JD457" s="112"/>
      <c r="JE457" s="131"/>
      <c r="JF457" s="132"/>
      <c r="JG457" s="132"/>
      <c r="JH457" s="132"/>
      <c r="JI457" s="132"/>
      <c r="JJ457" s="113"/>
      <c r="JK457" s="332"/>
      <c r="JL457" s="175"/>
      <c r="JM457" s="332"/>
      <c r="JN457" s="175"/>
      <c r="JO457" s="332"/>
      <c r="JP457" s="112"/>
      <c r="JQ457" s="131"/>
      <c r="JR457" s="132"/>
      <c r="JS457" s="132"/>
      <c r="JT457" s="132"/>
      <c r="JU457" s="132"/>
      <c r="JV457" s="113"/>
      <c r="JW457" s="332"/>
      <c r="JX457" s="175"/>
      <c r="JY457" s="332"/>
      <c r="JZ457" s="175"/>
      <c r="KA457" s="332"/>
      <c r="KB457" s="112"/>
      <c r="KC457" s="131"/>
      <c r="KD457" s="132"/>
      <c r="KE457" s="132"/>
      <c r="KF457" s="132"/>
      <c r="KG457" s="132"/>
      <c r="KH457" s="113"/>
      <c r="KI457" s="332"/>
      <c r="KJ457" s="175"/>
      <c r="KK457" s="332"/>
      <c r="KL457" s="175"/>
      <c r="KM457" s="332"/>
      <c r="KN457" s="112"/>
      <c r="KO457" s="131"/>
      <c r="KP457" s="132"/>
      <c r="KQ457" s="132"/>
      <c r="KR457" s="132"/>
      <c r="KS457" s="132"/>
      <c r="KT457" s="113"/>
      <c r="KU457" s="332"/>
      <c r="KV457" s="175"/>
      <c r="KW457" s="332"/>
      <c r="KX457" s="175"/>
      <c r="KY457" s="332"/>
      <c r="KZ457" s="112"/>
      <c r="LA457" s="131"/>
      <c r="LB457" s="132"/>
      <c r="LC457" s="132"/>
      <c r="LD457" s="132"/>
      <c r="LE457" s="132"/>
      <c r="LF457" s="113"/>
      <c r="LG457" s="332"/>
      <c r="LH457" s="175"/>
      <c r="LI457" s="332"/>
      <c r="LJ457" s="175"/>
      <c r="LK457" s="332"/>
      <c r="LL457" s="112"/>
      <c r="LM457" s="131"/>
      <c r="LN457" s="132"/>
      <c r="LO457" s="132"/>
      <c r="LP457" s="132"/>
      <c r="LQ457" s="132"/>
      <c r="LR457" s="113"/>
      <c r="LS457" s="332"/>
      <c r="LT457" s="175"/>
      <c r="LU457" s="332"/>
      <c r="LV457" s="175"/>
      <c r="LW457" s="332"/>
      <c r="LX457" s="112"/>
      <c r="LY457" s="131"/>
      <c r="LZ457" s="132"/>
      <c r="MA457" s="132"/>
      <c r="MB457" s="132"/>
      <c r="MC457" s="132"/>
      <c r="MD457" s="113"/>
      <c r="ME457" s="332"/>
      <c r="MF457" s="175"/>
      <c r="MG457" s="332"/>
      <c r="MH457" s="175"/>
      <c r="MI457" s="332"/>
      <c r="MJ457" s="112"/>
      <c r="MK457" s="131"/>
      <c r="ML457" s="132"/>
      <c r="MM457" s="132"/>
      <c r="MN457" s="132"/>
      <c r="MO457" s="132"/>
      <c r="MP457" s="113"/>
      <c r="MQ457" s="332"/>
      <c r="MR457" s="175"/>
      <c r="MS457" s="332"/>
      <c r="MT457" s="175"/>
      <c r="MU457" s="332"/>
      <c r="MV457" s="112"/>
      <c r="MW457" s="131"/>
      <c r="MX457" s="132"/>
      <c r="MY457" s="132"/>
      <c r="MZ457" s="132"/>
      <c r="NA457" s="132"/>
      <c r="NB457" s="113"/>
      <c r="NC457" s="332"/>
      <c r="ND457" s="175"/>
      <c r="NE457" s="332"/>
      <c r="NF457" s="175"/>
      <c r="NG457" s="332"/>
      <c r="NH457" s="112"/>
      <c r="NI457" s="131"/>
      <c r="NJ457" s="132"/>
      <c r="NK457" s="132"/>
      <c r="NL457" s="132"/>
      <c r="NM457" s="132"/>
      <c r="NN457" s="113"/>
      <c r="NO457" s="332"/>
      <c r="NP457" s="175"/>
      <c r="NQ457" s="332"/>
      <c r="NR457" s="175"/>
      <c r="NS457" s="332"/>
      <c r="NT457" s="112"/>
      <c r="NU457" s="131"/>
      <c r="NV457" s="132"/>
      <c r="NW457" s="132"/>
      <c r="NX457" s="132"/>
      <c r="NY457" s="132"/>
      <c r="NZ457" s="113"/>
      <c r="OA457" s="332"/>
      <c r="OB457" s="175"/>
      <c r="OC457" s="332"/>
      <c r="OD457" s="175"/>
      <c r="OE457" s="332"/>
      <c r="OF457" s="112"/>
      <c r="OG457" s="131"/>
      <c r="OH457" s="132"/>
      <c r="OI457" s="132"/>
      <c r="OJ457" s="132"/>
      <c r="OK457" s="132"/>
      <c r="OL457" s="113"/>
      <c r="OM457" s="332"/>
      <c r="ON457" s="175"/>
      <c r="OO457" s="332"/>
      <c r="OP457" s="175"/>
      <c r="OQ457" s="332"/>
      <c r="OR457" s="112"/>
      <c r="OS457" s="131"/>
      <c r="OT457" s="132"/>
      <c r="OU457" s="132"/>
      <c r="OV457" s="132"/>
      <c r="OW457" s="132"/>
      <c r="OX457" s="113"/>
      <c r="OY457" s="332"/>
      <c r="OZ457" s="175"/>
      <c r="PA457" s="332"/>
      <c r="PB457" s="175"/>
      <c r="PC457" s="332"/>
      <c r="PD457" s="112"/>
      <c r="PE457" s="131"/>
      <c r="PF457" s="132"/>
      <c r="PG457" s="132"/>
      <c r="PH457" s="132"/>
      <c r="PI457" s="132"/>
      <c r="PJ457" s="113"/>
      <c r="PK457" s="332"/>
      <c r="PL457" s="175"/>
      <c r="PM457" s="332"/>
      <c r="PN457" s="175"/>
      <c r="PO457" s="332"/>
      <c r="PP457" s="112"/>
      <c r="PQ457" s="131"/>
      <c r="PR457" s="132"/>
      <c r="PS457" s="132"/>
      <c r="PT457" s="132"/>
      <c r="PU457" s="132"/>
      <c r="PV457" s="113"/>
      <c r="PW457" s="332"/>
      <c r="PX457" s="175"/>
      <c r="PY457" s="332"/>
      <c r="PZ457" s="175"/>
      <c r="QA457" s="332"/>
      <c r="QB457" s="112"/>
      <c r="QC457" s="131"/>
      <c r="QD457" s="132"/>
      <c r="QE457" s="132"/>
      <c r="QF457" s="132"/>
      <c r="QG457" s="132"/>
      <c r="QH457" s="113"/>
      <c r="QI457" s="332"/>
      <c r="QJ457" s="175"/>
      <c r="QK457" s="332"/>
      <c r="QL457" s="175"/>
      <c r="QM457" s="332"/>
      <c r="QN457" s="112"/>
      <c r="QO457" s="131"/>
      <c r="QP457" s="132"/>
      <c r="QQ457" s="132"/>
      <c r="QR457" s="132"/>
      <c r="QS457" s="132"/>
      <c r="QT457" s="113"/>
      <c r="QU457" s="332"/>
      <c r="QV457" s="175"/>
      <c r="QW457" s="332"/>
      <c r="QX457" s="175"/>
      <c r="QY457" s="332"/>
      <c r="QZ457" s="112"/>
      <c r="RA457" s="131"/>
      <c r="RB457" s="132"/>
      <c r="RC457" s="132"/>
      <c r="RD457" s="132"/>
      <c r="RE457" s="132"/>
      <c r="RF457" s="113"/>
      <c r="RG457" s="332"/>
      <c r="RH457" s="175"/>
      <c r="RI457" s="332"/>
      <c r="RJ457" s="175"/>
      <c r="RK457" s="332"/>
      <c r="RL457" s="112"/>
      <c r="RM457" s="131"/>
      <c r="RN457" s="132"/>
      <c r="RO457" s="132"/>
      <c r="RP457" s="132"/>
      <c r="RQ457" s="132"/>
      <c r="RR457" s="113"/>
      <c r="RS457" s="332"/>
      <c r="RT457" s="175"/>
      <c r="RU457" s="332"/>
      <c r="RV457" s="175"/>
      <c r="RW457" s="332"/>
      <c r="RX457" s="112"/>
      <c r="RY457" s="131"/>
      <c r="RZ457" s="132"/>
      <c r="SA457" s="132"/>
      <c r="SB457" s="132"/>
      <c r="SC457" s="132"/>
      <c r="SD457" s="113"/>
      <c r="SE457" s="332"/>
      <c r="SF457" s="175"/>
      <c r="SG457" s="332"/>
      <c r="SH457" s="175"/>
      <c r="SI457" s="332"/>
      <c r="SJ457" s="112"/>
      <c r="SK457" s="131"/>
      <c r="SL457" s="132"/>
      <c r="SM457" s="132"/>
      <c r="SN457" s="132"/>
      <c r="SO457" s="132"/>
      <c r="SP457" s="113"/>
      <c r="SQ457" s="332"/>
      <c r="SR457" s="175"/>
      <c r="SS457" s="332"/>
      <c r="ST457" s="175"/>
      <c r="SU457" s="332"/>
      <c r="SV457" s="112"/>
      <c r="SW457" s="131"/>
      <c r="SX457" s="132"/>
      <c r="SY457" s="132"/>
      <c r="SZ457" s="132"/>
      <c r="TA457" s="132"/>
      <c r="TB457" s="113"/>
      <c r="TC457" s="332"/>
      <c r="TD457" s="175"/>
      <c r="TE457" s="332"/>
      <c r="TF457" s="175"/>
      <c r="TG457" s="332"/>
      <c r="TH457" s="112"/>
      <c r="TI457" s="131"/>
      <c r="TJ457" s="132"/>
      <c r="TK457" s="132"/>
      <c r="TL457" s="132"/>
      <c r="TM457" s="132"/>
      <c r="TN457" s="113"/>
      <c r="TO457" s="332"/>
      <c r="TP457" s="175"/>
      <c r="TQ457" s="332"/>
      <c r="TR457" s="175"/>
      <c r="TS457" s="332"/>
      <c r="TT457" s="112"/>
      <c r="TU457" s="131"/>
      <c r="TV457" s="132"/>
      <c r="TW457" s="132"/>
      <c r="TX457" s="132"/>
      <c r="TY457" s="132"/>
      <c r="TZ457" s="113"/>
      <c r="UA457" s="332"/>
      <c r="UB457" s="175"/>
      <c r="UC457" s="332"/>
      <c r="UD457" s="175"/>
      <c r="UE457" s="332"/>
      <c r="UF457" s="112"/>
      <c r="UG457" s="131"/>
      <c r="UH457" s="132"/>
      <c r="UI457" s="132"/>
      <c r="UJ457" s="132"/>
      <c r="UK457" s="132"/>
      <c r="UL457" s="113"/>
      <c r="UM457" s="332"/>
      <c r="UN457" s="175"/>
      <c r="UO457" s="332"/>
      <c r="UP457" s="175"/>
      <c r="UQ457" s="332"/>
      <c r="UR457" s="112"/>
      <c r="US457" s="131"/>
      <c r="UT457" s="132"/>
      <c r="UU457" s="132"/>
      <c r="UV457" s="132"/>
      <c r="UW457" s="132"/>
      <c r="UX457" s="113"/>
      <c r="UY457" s="332"/>
      <c r="UZ457" s="175"/>
      <c r="VA457" s="332"/>
      <c r="VB457" s="175"/>
      <c r="VC457" s="332"/>
      <c r="VD457" s="112"/>
      <c r="VE457" s="131"/>
      <c r="VF457" s="132"/>
      <c r="VG457" s="132"/>
      <c r="VH457" s="132"/>
      <c r="VI457" s="132"/>
      <c r="VJ457" s="113"/>
      <c r="VK457" s="332"/>
      <c r="VL457" s="175"/>
      <c r="VM457" s="332"/>
      <c r="VN457" s="175"/>
      <c r="VO457" s="332"/>
      <c r="VP457" s="112"/>
      <c r="VQ457" s="131"/>
      <c r="VR457" s="132"/>
      <c r="VS457" s="132"/>
      <c r="VT457" s="132"/>
      <c r="VU457" s="132"/>
      <c r="VV457" s="113"/>
      <c r="VW457" s="332"/>
      <c r="VX457" s="175"/>
      <c r="VY457" s="332"/>
      <c r="VZ457" s="175"/>
      <c r="WA457" s="332"/>
      <c r="WB457" s="112"/>
      <c r="WC457" s="131"/>
      <c r="WD457" s="132"/>
      <c r="WE457" s="132"/>
      <c r="WF457" s="132"/>
      <c r="WG457" s="132"/>
      <c r="WH457" s="113"/>
      <c r="WI457" s="332"/>
      <c r="WJ457" s="175"/>
      <c r="WK457" s="332"/>
      <c r="WL457" s="175"/>
      <c r="WM457" s="332"/>
      <c r="WN457" s="112"/>
      <c r="WO457" s="131"/>
      <c r="WP457" s="132"/>
      <c r="WQ457" s="132"/>
      <c r="WR457" s="132"/>
      <c r="WS457" s="132"/>
      <c r="WT457" s="113"/>
      <c r="WU457" s="332"/>
      <c r="WV457" s="175"/>
      <c r="WW457" s="332"/>
      <c r="WX457" s="175"/>
      <c r="WY457" s="332"/>
      <c r="WZ457" s="112"/>
      <c r="XA457" s="131"/>
      <c r="XB457" s="132"/>
      <c r="XC457" s="132"/>
      <c r="XD457" s="132"/>
      <c r="XE457" s="132"/>
      <c r="XF457" s="113"/>
      <c r="XG457" s="332"/>
      <c r="XH457" s="175"/>
      <c r="XI457" s="332"/>
      <c r="XJ457" s="175"/>
      <c r="XK457" s="332"/>
      <c r="XL457" s="112"/>
      <c r="XM457" s="131"/>
      <c r="XN457" s="132"/>
      <c r="XO457" s="132"/>
      <c r="XP457" s="132"/>
      <c r="XQ457" s="132"/>
      <c r="XR457" s="113"/>
      <c r="XS457" s="332"/>
      <c r="XT457" s="175"/>
      <c r="XU457" s="332"/>
      <c r="XV457" s="175"/>
      <c r="XW457" s="332"/>
      <c r="XX457" s="112"/>
      <c r="XY457" s="131"/>
      <c r="XZ457" s="132"/>
      <c r="YA457" s="132"/>
      <c r="YB457" s="132"/>
      <c r="YC457" s="132"/>
      <c r="YD457" s="113"/>
      <c r="YE457" s="332"/>
      <c r="YF457" s="175"/>
      <c r="YG457" s="332"/>
      <c r="YH457" s="175"/>
      <c r="YI457" s="332"/>
      <c r="YJ457" s="112"/>
      <c r="YK457" s="131"/>
      <c r="YL457" s="132"/>
      <c r="YM457" s="132"/>
      <c r="YN457" s="132"/>
      <c r="YO457" s="132"/>
      <c r="YP457" s="113"/>
      <c r="YQ457" s="332"/>
      <c r="YR457" s="175"/>
      <c r="YS457" s="332"/>
      <c r="YT457" s="175"/>
      <c r="YU457" s="332"/>
      <c r="YV457" s="112"/>
      <c r="YW457" s="131"/>
      <c r="YX457" s="132"/>
      <c r="YY457" s="132"/>
      <c r="YZ457" s="132"/>
      <c r="ZA457" s="132"/>
      <c r="ZB457" s="113"/>
      <c r="ZC457" s="332"/>
      <c r="ZD457" s="175"/>
      <c r="ZE457" s="332"/>
      <c r="ZF457" s="175"/>
      <c r="ZG457" s="332"/>
      <c r="ZH457" s="112"/>
      <c r="ZI457" s="131"/>
      <c r="ZJ457" s="132"/>
      <c r="ZK457" s="132"/>
      <c r="ZL457" s="132"/>
      <c r="ZM457" s="132"/>
      <c r="ZN457" s="113"/>
      <c r="ZO457" s="332"/>
      <c r="ZP457" s="175"/>
      <c r="ZQ457" s="332"/>
      <c r="ZR457" s="175"/>
      <c r="ZS457" s="332"/>
      <c r="ZT457" s="112"/>
      <c r="ZU457" s="131"/>
      <c r="ZV457" s="132"/>
      <c r="ZW457" s="132"/>
      <c r="ZX457" s="132"/>
      <c r="ZY457" s="132"/>
      <c r="ZZ457" s="113"/>
      <c r="AAA457" s="332"/>
      <c r="AAB457" s="175"/>
      <c r="AAC457" s="332"/>
      <c r="AAD457" s="175"/>
      <c r="AAE457" s="332"/>
      <c r="AAF457" s="112"/>
      <c r="AAG457" s="131"/>
      <c r="AAH457" s="132"/>
      <c r="AAI457" s="132"/>
      <c r="AAJ457" s="132"/>
      <c r="AAK457" s="132"/>
      <c r="AAL457" s="113"/>
      <c r="AAM457" s="332"/>
      <c r="AAN457" s="175"/>
      <c r="AAO457" s="332"/>
      <c r="AAP457" s="175"/>
      <c r="AAQ457" s="332"/>
      <c r="AAR457" s="112"/>
      <c r="AAS457" s="131"/>
      <c r="AAT457" s="132"/>
      <c r="AAU457" s="132"/>
      <c r="AAV457" s="132"/>
      <c r="AAW457" s="132"/>
      <c r="AAX457" s="113"/>
      <c r="AAY457" s="332"/>
      <c r="AAZ457" s="175"/>
      <c r="ABA457" s="332"/>
      <c r="ABB457" s="175"/>
      <c r="ABC457" s="332"/>
      <c r="ABD457" s="112"/>
      <c r="ABE457" s="131"/>
      <c r="ABF457" s="132"/>
      <c r="ABG457" s="132"/>
      <c r="ABH457" s="132"/>
      <c r="ABI457" s="132"/>
      <c r="ABJ457" s="113"/>
      <c r="ABK457" s="332"/>
      <c r="ABL457" s="175"/>
      <c r="ABM457" s="332"/>
      <c r="ABN457" s="175"/>
      <c r="ABO457" s="332"/>
      <c r="ABP457" s="112"/>
      <c r="ABQ457" s="131"/>
      <c r="ABR457" s="132"/>
      <c r="ABS457" s="132"/>
      <c r="ABT457" s="132"/>
      <c r="ABU457" s="132"/>
      <c r="ABV457" s="113"/>
      <c r="ABW457" s="332"/>
      <c r="ABX457" s="175"/>
      <c r="ABY457" s="332"/>
      <c r="ABZ457" s="175"/>
      <c r="ACA457" s="332"/>
      <c r="ACB457" s="112"/>
      <c r="ACC457" s="131"/>
      <c r="ACD457" s="132"/>
      <c r="ACE457" s="132"/>
      <c r="ACF457" s="132"/>
      <c r="ACG457" s="132"/>
      <c r="ACH457" s="113"/>
      <c r="ACI457" s="332"/>
      <c r="ACJ457" s="175"/>
      <c r="ACK457" s="332"/>
      <c r="ACL457" s="175"/>
      <c r="ACM457" s="332"/>
      <c r="ACN457" s="112"/>
      <c r="ACO457" s="131"/>
      <c r="ACP457" s="132"/>
      <c r="ACQ457" s="132"/>
      <c r="ACR457" s="132"/>
      <c r="ACS457" s="132"/>
      <c r="ACT457" s="113"/>
      <c r="ACU457" s="332"/>
      <c r="ACV457" s="175"/>
      <c r="ACW457" s="332"/>
      <c r="ACX457" s="175"/>
      <c r="ACY457" s="332"/>
      <c r="ACZ457" s="112"/>
      <c r="ADA457" s="131"/>
      <c r="ADB457" s="132"/>
      <c r="ADC457" s="132"/>
      <c r="ADD457" s="132"/>
      <c r="ADE457" s="132"/>
      <c r="ADF457" s="113"/>
      <c r="ADG457" s="332"/>
      <c r="ADH457" s="175"/>
      <c r="ADI457" s="332"/>
      <c r="ADJ457" s="175"/>
      <c r="ADK457" s="332"/>
      <c r="ADL457" s="112"/>
      <c r="ADM457" s="131"/>
      <c r="ADN457" s="132"/>
      <c r="ADO457" s="132"/>
      <c r="ADP457" s="132"/>
      <c r="ADQ457" s="132"/>
      <c r="ADR457" s="113"/>
      <c r="ADS457" s="332"/>
      <c r="ADT457" s="175"/>
      <c r="ADU457" s="332"/>
      <c r="ADV457" s="175"/>
      <c r="ADW457" s="332"/>
      <c r="ADX457" s="112"/>
      <c r="ADY457" s="131"/>
      <c r="ADZ457" s="132"/>
      <c r="AEA457" s="132"/>
      <c r="AEB457" s="132"/>
      <c r="AEC457" s="132"/>
      <c r="AED457" s="113"/>
      <c r="AEE457" s="332"/>
      <c r="AEF457" s="175"/>
      <c r="AEG457" s="332"/>
      <c r="AEH457" s="175"/>
      <c r="AEI457" s="332"/>
      <c r="AEJ457" s="112"/>
      <c r="AEK457" s="131"/>
      <c r="AEL457" s="132"/>
      <c r="AEM457" s="132"/>
      <c r="AEN457" s="132"/>
      <c r="AEO457" s="132"/>
      <c r="AEP457" s="113"/>
      <c r="AEQ457" s="332"/>
      <c r="AER457" s="175"/>
      <c r="AES457" s="332"/>
      <c r="AET457" s="175"/>
      <c r="AEU457" s="332"/>
      <c r="AEV457" s="112"/>
      <c r="AEW457" s="131"/>
      <c r="AEX457" s="132"/>
      <c r="AEY457" s="132"/>
      <c r="AEZ457" s="132"/>
      <c r="AFA457" s="132"/>
      <c r="AFB457" s="113"/>
      <c r="AFC457" s="332"/>
      <c r="AFD457" s="175"/>
      <c r="AFE457" s="332"/>
      <c r="AFF457" s="175"/>
      <c r="AFG457" s="332"/>
      <c r="AFH457" s="112"/>
      <c r="AFI457" s="131"/>
      <c r="AFJ457" s="132"/>
      <c r="AFK457" s="132"/>
      <c r="AFL457" s="132"/>
      <c r="AFM457" s="132"/>
      <c r="AFN457" s="113"/>
      <c r="AFO457" s="332"/>
      <c r="AFP457" s="175"/>
      <c r="AFQ457" s="332"/>
      <c r="AFR457" s="175"/>
      <c r="AFS457" s="332"/>
      <c r="AFT457" s="112"/>
      <c r="AFU457" s="131"/>
      <c r="AFV457" s="132"/>
      <c r="AFW457" s="132"/>
      <c r="AFX457" s="132"/>
      <c r="AFY457" s="132"/>
      <c r="AFZ457" s="113"/>
      <c r="AGA457" s="332"/>
      <c r="AGB457" s="175"/>
      <c r="AGC457" s="332"/>
      <c r="AGD457" s="175"/>
      <c r="AGE457" s="332"/>
      <c r="AGF457" s="112"/>
      <c r="AGG457" s="131"/>
      <c r="AGH457" s="132"/>
      <c r="AGI457" s="132"/>
      <c r="AGJ457" s="132"/>
      <c r="AGK457" s="132"/>
      <c r="AGL457" s="113"/>
      <c r="AGM457" s="332"/>
      <c r="AGN457" s="175"/>
      <c r="AGO457" s="332"/>
      <c r="AGP457" s="175"/>
      <c r="AGQ457" s="332"/>
      <c r="AGR457" s="112"/>
      <c r="AGS457" s="131"/>
      <c r="AGT457" s="132"/>
      <c r="AGU457" s="132"/>
      <c r="AGV457" s="132"/>
      <c r="AGW457" s="132"/>
      <c r="AGX457" s="113"/>
      <c r="AGY457" s="332"/>
      <c r="AGZ457" s="175"/>
      <c r="AHA457" s="332"/>
      <c r="AHB457" s="175"/>
      <c r="AHC457" s="332"/>
      <c r="AHD457" s="112"/>
      <c r="AHE457" s="131"/>
      <c r="AHF457" s="132"/>
      <c r="AHG457" s="132"/>
      <c r="AHH457" s="132"/>
      <c r="AHI457" s="132"/>
      <c r="AHJ457" s="113"/>
      <c r="AHK457" s="332"/>
      <c r="AHL457" s="175"/>
      <c r="AHM457" s="332"/>
      <c r="AHN457" s="175"/>
      <c r="AHO457" s="332"/>
      <c r="AHP457" s="112"/>
      <c r="AHQ457" s="131"/>
      <c r="AHR457" s="132"/>
      <c r="AHS457" s="132"/>
      <c r="AHT457" s="132"/>
      <c r="AHU457" s="132"/>
      <c r="AHV457" s="113"/>
      <c r="AHW457" s="332"/>
      <c r="AHX457" s="175"/>
      <c r="AHY457" s="332"/>
      <c r="AHZ457" s="175"/>
      <c r="AIA457" s="332"/>
      <c r="AIB457" s="112"/>
      <c r="AIC457" s="131"/>
      <c r="AID457" s="132"/>
      <c r="AIE457" s="132"/>
      <c r="AIF457" s="132"/>
      <c r="AIG457" s="132"/>
      <c r="AIH457" s="113"/>
      <c r="AII457" s="332"/>
      <c r="AIJ457" s="175"/>
      <c r="AIK457" s="332"/>
      <c r="AIL457" s="175"/>
      <c r="AIM457" s="332"/>
      <c r="AIN457" s="112"/>
      <c r="AIO457" s="131"/>
      <c r="AIP457" s="132"/>
      <c r="AIQ457" s="132"/>
      <c r="AIR457" s="132"/>
      <c r="AIS457" s="132"/>
      <c r="AIT457" s="113"/>
      <c r="AIU457" s="332"/>
      <c r="AIV457" s="175"/>
      <c r="AIW457" s="332"/>
      <c r="AIX457" s="175"/>
      <c r="AIY457" s="332"/>
      <c r="AIZ457" s="112"/>
      <c r="AJA457" s="131"/>
      <c r="AJB457" s="132"/>
      <c r="AJC457" s="132"/>
      <c r="AJD457" s="132"/>
      <c r="AJE457" s="132"/>
      <c r="AJF457" s="113"/>
      <c r="AJG457" s="332"/>
      <c r="AJH457" s="175"/>
      <c r="AJI457" s="332"/>
      <c r="AJJ457" s="175"/>
      <c r="AJK457" s="332"/>
      <c r="AJL457" s="112"/>
      <c r="AJM457" s="131"/>
      <c r="AJN457" s="132"/>
      <c r="AJO457" s="132"/>
      <c r="AJP457" s="132"/>
      <c r="AJQ457" s="132"/>
      <c r="AJR457" s="113"/>
      <c r="AJS457" s="332"/>
      <c r="AJT457" s="175"/>
      <c r="AJU457" s="332"/>
      <c r="AJV457" s="175"/>
      <c r="AJW457" s="332"/>
      <c r="AJX457" s="112"/>
      <c r="AJY457" s="131"/>
      <c r="AJZ457" s="132"/>
      <c r="AKA457" s="132"/>
      <c r="AKB457" s="132"/>
      <c r="AKC457" s="132"/>
      <c r="AKD457" s="113"/>
      <c r="AKE457" s="332"/>
      <c r="AKF457" s="175"/>
      <c r="AKG457" s="332"/>
      <c r="AKH457" s="175"/>
      <c r="AKI457" s="332"/>
      <c r="AKJ457" s="112"/>
      <c r="AKK457" s="131"/>
      <c r="AKL457" s="132"/>
      <c r="AKM457" s="132"/>
      <c r="AKN457" s="132"/>
      <c r="AKO457" s="132"/>
      <c r="AKP457" s="113"/>
      <c r="AKQ457" s="332"/>
      <c r="AKR457" s="175"/>
      <c r="AKS457" s="332"/>
      <c r="AKT457" s="175"/>
      <c r="AKU457" s="332"/>
      <c r="AKV457" s="112"/>
      <c r="AKW457" s="131"/>
      <c r="AKX457" s="132"/>
      <c r="AKY457" s="132"/>
      <c r="AKZ457" s="132"/>
      <c r="ALA457" s="132"/>
      <c r="ALB457" s="113"/>
      <c r="ALC457" s="332"/>
      <c r="ALD457" s="175"/>
      <c r="ALE457" s="332"/>
      <c r="ALF457" s="175"/>
      <c r="ALG457" s="332"/>
      <c r="ALH457" s="112"/>
      <c r="ALI457" s="131"/>
      <c r="ALJ457" s="132"/>
      <c r="ALK457" s="132"/>
      <c r="ALL457" s="132"/>
      <c r="ALM457" s="132"/>
      <c r="ALN457" s="113"/>
      <c r="ALO457" s="332"/>
      <c r="ALP457" s="175"/>
      <c r="ALQ457" s="332"/>
      <c r="ALR457" s="175"/>
      <c r="ALS457" s="332"/>
      <c r="ALT457" s="112"/>
      <c r="ALU457" s="131"/>
      <c r="ALV457" s="132"/>
      <c r="ALW457" s="132"/>
      <c r="ALX457" s="132"/>
      <c r="ALY457" s="132"/>
      <c r="ALZ457" s="113"/>
      <c r="AMA457" s="332"/>
      <c r="AMB457" s="175"/>
      <c r="AMC457" s="332"/>
      <c r="AMD457" s="175"/>
      <c r="AME457" s="332"/>
      <c r="AMF457" s="112"/>
      <c r="AMG457" s="131"/>
      <c r="AMH457" s="132"/>
      <c r="AMI457" s="132"/>
      <c r="AMJ457" s="132"/>
      <c r="AMK457" s="132"/>
      <c r="AML457" s="113"/>
      <c r="AMM457" s="332"/>
      <c r="AMN457" s="175"/>
      <c r="AMO457" s="332"/>
      <c r="AMP457" s="175"/>
      <c r="AMQ457" s="332"/>
      <c r="AMR457" s="112"/>
      <c r="AMS457" s="131"/>
      <c r="AMT457" s="132"/>
      <c r="AMU457" s="132"/>
      <c r="AMV457" s="132"/>
      <c r="AMW457" s="132"/>
      <c r="AMX457" s="113"/>
      <c r="AMY457" s="332"/>
      <c r="AMZ457" s="175"/>
      <c r="ANA457" s="332"/>
      <c r="ANB457" s="175"/>
      <c r="ANC457" s="332"/>
      <c r="AND457" s="112"/>
      <c r="ANE457" s="131"/>
      <c r="ANF457" s="132"/>
      <c r="ANG457" s="132"/>
      <c r="ANH457" s="132"/>
      <c r="ANI457" s="132"/>
      <c r="ANJ457" s="113"/>
      <c r="ANK457" s="332"/>
      <c r="ANL457" s="175"/>
      <c r="ANM457" s="332"/>
      <c r="ANN457" s="175"/>
      <c r="ANO457" s="332"/>
      <c r="ANP457" s="112"/>
      <c r="ANQ457" s="131"/>
      <c r="ANR457" s="132"/>
      <c r="ANS457" s="132"/>
      <c r="ANT457" s="132"/>
      <c r="ANU457" s="132"/>
      <c r="ANV457" s="113"/>
      <c r="ANW457" s="332"/>
      <c r="ANX457" s="175"/>
      <c r="ANY457" s="332"/>
      <c r="ANZ457" s="175"/>
      <c r="AOA457" s="332"/>
      <c r="AOB457" s="112"/>
      <c r="AOC457" s="131"/>
      <c r="AOD457" s="132"/>
      <c r="AOE457" s="132"/>
      <c r="AOF457" s="132"/>
      <c r="AOG457" s="132"/>
      <c r="AOH457" s="113"/>
      <c r="AOI457" s="332"/>
      <c r="AOJ457" s="175"/>
      <c r="AOK457" s="332"/>
      <c r="AOL457" s="175"/>
      <c r="AOM457" s="332"/>
      <c r="AON457" s="112"/>
      <c r="AOO457" s="131"/>
      <c r="AOP457" s="132"/>
      <c r="AOQ457" s="132"/>
      <c r="AOR457" s="132"/>
      <c r="AOS457" s="132"/>
      <c r="AOT457" s="113"/>
      <c r="AOU457" s="332"/>
      <c r="AOV457" s="175"/>
      <c r="AOW457" s="332"/>
      <c r="AOX457" s="175"/>
      <c r="AOY457" s="332"/>
      <c r="AOZ457" s="112"/>
      <c r="APA457" s="131"/>
      <c r="APB457" s="132"/>
      <c r="APC457" s="132"/>
      <c r="APD457" s="132"/>
      <c r="APE457" s="132"/>
      <c r="APF457" s="113"/>
      <c r="APG457" s="332"/>
      <c r="APH457" s="175"/>
      <c r="API457" s="332"/>
      <c r="APJ457" s="175"/>
      <c r="APK457" s="332"/>
      <c r="APL457" s="112"/>
      <c r="APM457" s="131"/>
      <c r="APN457" s="132"/>
      <c r="APO457" s="132"/>
      <c r="APP457" s="132"/>
      <c r="APQ457" s="132"/>
      <c r="APR457" s="113"/>
      <c r="APS457" s="332"/>
      <c r="APT457" s="175"/>
      <c r="APU457" s="332"/>
      <c r="APV457" s="175"/>
      <c r="APW457" s="332"/>
      <c r="APX457" s="112"/>
      <c r="APY457" s="131"/>
      <c r="APZ457" s="132"/>
      <c r="AQA457" s="132"/>
      <c r="AQB457" s="132"/>
      <c r="AQC457" s="132"/>
      <c r="AQD457" s="113"/>
      <c r="AQE457" s="332"/>
      <c r="AQF457" s="175"/>
      <c r="AQG457" s="332"/>
      <c r="AQH457" s="175"/>
      <c r="AQI457" s="332"/>
      <c r="AQJ457" s="112"/>
      <c r="AQK457" s="131"/>
      <c r="AQL457" s="132"/>
      <c r="AQM457" s="132"/>
      <c r="AQN457" s="132"/>
      <c r="AQO457" s="132"/>
      <c r="AQP457" s="113"/>
      <c r="AQQ457" s="332"/>
      <c r="AQR457" s="175"/>
      <c r="AQS457" s="332"/>
      <c r="AQT457" s="175"/>
      <c r="AQU457" s="332"/>
      <c r="AQV457" s="112"/>
      <c r="AQW457" s="131"/>
      <c r="AQX457" s="132"/>
      <c r="AQY457" s="132"/>
      <c r="AQZ457" s="132"/>
      <c r="ARA457" s="132"/>
      <c r="ARB457" s="113"/>
      <c r="ARC457" s="332"/>
      <c r="ARD457" s="175"/>
      <c r="ARE457" s="332"/>
      <c r="ARF457" s="175"/>
      <c r="ARG457" s="332"/>
      <c r="ARH457" s="112"/>
      <c r="ARI457" s="131"/>
      <c r="ARJ457" s="132"/>
      <c r="ARK457" s="132"/>
      <c r="ARL457" s="132"/>
      <c r="ARM457" s="132"/>
      <c r="ARN457" s="113"/>
      <c r="ARO457" s="332"/>
      <c r="ARP457" s="175"/>
      <c r="ARQ457" s="332"/>
      <c r="ARR457" s="175"/>
      <c r="ARS457" s="332"/>
      <c r="ART457" s="112"/>
      <c r="ARU457" s="131"/>
      <c r="ARV457" s="132"/>
      <c r="ARW457" s="132"/>
      <c r="ARX457" s="132"/>
      <c r="ARY457" s="132"/>
      <c r="ARZ457" s="113"/>
      <c r="ASA457" s="332"/>
      <c r="ASB457" s="175"/>
      <c r="ASC457" s="332"/>
      <c r="ASD457" s="175"/>
      <c r="ASE457" s="332"/>
      <c r="ASF457" s="112"/>
      <c r="ASG457" s="131"/>
      <c r="ASH457" s="132"/>
      <c r="ASI457" s="132"/>
      <c r="ASJ457" s="132"/>
      <c r="ASK457" s="132"/>
      <c r="ASL457" s="113"/>
      <c r="ASM457" s="332"/>
      <c r="ASN457" s="175"/>
      <c r="ASO457" s="332"/>
      <c r="ASP457" s="175"/>
      <c r="ASQ457" s="332"/>
      <c r="ASR457" s="112"/>
      <c r="ASS457" s="131"/>
      <c r="AST457" s="132"/>
      <c r="ASU457" s="132"/>
      <c r="ASV457" s="132"/>
      <c r="ASW457" s="132"/>
      <c r="ASX457" s="113"/>
      <c r="ASY457" s="332"/>
      <c r="ASZ457" s="175"/>
      <c r="ATA457" s="332"/>
      <c r="ATB457" s="175"/>
      <c r="ATC457" s="332"/>
      <c r="ATD457" s="112"/>
      <c r="ATE457" s="131"/>
      <c r="ATF457" s="132"/>
      <c r="ATG457" s="132"/>
      <c r="ATH457" s="132"/>
      <c r="ATI457" s="132"/>
      <c r="ATJ457" s="113"/>
      <c r="ATK457" s="332"/>
      <c r="ATL457" s="175"/>
      <c r="ATM457" s="332"/>
      <c r="ATN457" s="175"/>
      <c r="ATO457" s="332"/>
      <c r="ATP457" s="112"/>
      <c r="ATQ457" s="131"/>
      <c r="ATR457" s="132"/>
      <c r="ATS457" s="132"/>
      <c r="ATT457" s="132"/>
      <c r="ATU457" s="132"/>
      <c r="ATV457" s="113"/>
      <c r="ATW457" s="332"/>
      <c r="ATX457" s="175"/>
      <c r="ATY457" s="332"/>
      <c r="ATZ457" s="175"/>
      <c r="AUA457" s="332"/>
      <c r="AUB457" s="112"/>
      <c r="AUC457" s="131"/>
      <c r="AUD457" s="132"/>
      <c r="AUE457" s="132"/>
      <c r="AUF457" s="132"/>
      <c r="AUG457" s="132"/>
      <c r="AUH457" s="113"/>
      <c r="AUI457" s="332"/>
      <c r="AUJ457" s="175"/>
      <c r="AUK457" s="332"/>
      <c r="AUL457" s="175"/>
      <c r="AUM457" s="332"/>
      <c r="AUN457" s="112"/>
      <c r="AUO457" s="131"/>
      <c r="AUP457" s="132"/>
      <c r="AUQ457" s="132"/>
      <c r="AUR457" s="132"/>
      <c r="AUS457" s="132"/>
      <c r="AUT457" s="113"/>
      <c r="AUU457" s="332"/>
      <c r="AUV457" s="175"/>
      <c r="AUW457" s="332"/>
      <c r="AUX457" s="175"/>
      <c r="AUY457" s="332"/>
      <c r="AUZ457" s="112"/>
      <c r="AVA457" s="131"/>
      <c r="AVB457" s="132"/>
      <c r="AVC457" s="132"/>
      <c r="AVD457" s="132"/>
      <c r="AVE457" s="132"/>
      <c r="AVF457" s="113"/>
      <c r="AVG457" s="332"/>
      <c r="AVH457" s="175"/>
      <c r="AVI457" s="332"/>
      <c r="AVJ457" s="175"/>
      <c r="AVK457" s="332"/>
      <c r="AVL457" s="112"/>
      <c r="AVM457" s="131"/>
      <c r="AVN457" s="132"/>
      <c r="AVO457" s="132"/>
      <c r="AVP457" s="132"/>
      <c r="AVQ457" s="132"/>
      <c r="AVR457" s="113"/>
      <c r="AVS457" s="332"/>
      <c r="AVT457" s="175"/>
      <c r="AVU457" s="332"/>
      <c r="AVV457" s="175"/>
      <c r="AVW457" s="332"/>
      <c r="AVX457" s="112"/>
      <c r="AVY457" s="131"/>
      <c r="AVZ457" s="132"/>
      <c r="AWA457" s="132"/>
      <c r="AWB457" s="132"/>
      <c r="AWC457" s="132"/>
      <c r="AWD457" s="113"/>
      <c r="AWE457" s="332"/>
      <c r="AWF457" s="175"/>
      <c r="AWG457" s="332"/>
      <c r="AWH457" s="175"/>
      <c r="AWI457" s="332"/>
      <c r="AWJ457" s="112"/>
      <c r="AWK457" s="131"/>
      <c r="AWL457" s="132"/>
      <c r="AWM457" s="132"/>
      <c r="AWN457" s="132"/>
      <c r="AWO457" s="132"/>
      <c r="AWP457" s="113"/>
      <c r="AWQ457" s="332"/>
      <c r="AWR457" s="175"/>
      <c r="AWS457" s="332"/>
      <c r="AWT457" s="175"/>
      <c r="AWU457" s="332"/>
      <c r="AWV457" s="112"/>
      <c r="AWW457" s="131"/>
      <c r="AWX457" s="132"/>
      <c r="AWY457" s="132"/>
      <c r="AWZ457" s="132"/>
      <c r="AXA457" s="132"/>
      <c r="AXB457" s="113"/>
      <c r="AXC457" s="332"/>
      <c r="AXD457" s="175"/>
      <c r="AXE457" s="332"/>
      <c r="AXF457" s="175"/>
      <c r="AXG457" s="332"/>
      <c r="AXH457" s="112"/>
      <c r="AXI457" s="131"/>
      <c r="AXJ457" s="132"/>
      <c r="AXK457" s="132"/>
      <c r="AXL457" s="132"/>
      <c r="AXM457" s="132"/>
      <c r="AXN457" s="113"/>
      <c r="AXO457" s="332"/>
      <c r="AXP457" s="175"/>
      <c r="AXQ457" s="332"/>
      <c r="AXR457" s="175"/>
      <c r="AXS457" s="332"/>
      <c r="AXT457" s="112"/>
      <c r="AXU457" s="131"/>
      <c r="AXV457" s="132"/>
      <c r="AXW457" s="132"/>
      <c r="AXX457" s="132"/>
      <c r="AXY457" s="132"/>
      <c r="AXZ457" s="113"/>
      <c r="AYA457" s="332"/>
      <c r="AYB457" s="175"/>
      <c r="AYC457" s="332"/>
      <c r="AYD457" s="175"/>
      <c r="AYE457" s="332"/>
      <c r="AYF457" s="112"/>
      <c r="AYG457" s="131"/>
      <c r="AYH457" s="132"/>
      <c r="AYI457" s="132"/>
      <c r="AYJ457" s="132"/>
      <c r="AYK457" s="132"/>
      <c r="AYL457" s="113"/>
      <c r="AYM457" s="332"/>
      <c r="AYN457" s="175"/>
      <c r="AYO457" s="332"/>
      <c r="AYP457" s="175"/>
      <c r="AYQ457" s="332"/>
      <c r="AYR457" s="112"/>
      <c r="AYS457" s="131"/>
      <c r="AYT457" s="132"/>
      <c r="AYU457" s="132"/>
      <c r="AYV457" s="132"/>
      <c r="AYW457" s="132"/>
      <c r="AYX457" s="113"/>
      <c r="AYY457" s="332"/>
      <c r="AYZ457" s="175"/>
      <c r="AZA457" s="332"/>
      <c r="AZB457" s="175"/>
      <c r="AZC457" s="332"/>
      <c r="AZD457" s="112"/>
      <c r="AZE457" s="131"/>
      <c r="AZF457" s="132"/>
      <c r="AZG457" s="132"/>
      <c r="AZH457" s="132"/>
      <c r="AZI457" s="132"/>
      <c r="AZJ457" s="113"/>
      <c r="AZK457" s="332"/>
      <c r="AZL457" s="175"/>
      <c r="AZM457" s="332"/>
      <c r="AZN457" s="175"/>
      <c r="AZO457" s="332"/>
      <c r="AZP457" s="112"/>
      <c r="AZQ457" s="131"/>
      <c r="AZR457" s="132"/>
      <c r="AZS457" s="132"/>
      <c r="AZT457" s="132"/>
      <c r="AZU457" s="132"/>
      <c r="AZV457" s="113"/>
      <c r="AZW457" s="332"/>
      <c r="AZX457" s="175"/>
      <c r="AZY457" s="332"/>
      <c r="AZZ457" s="175"/>
      <c r="BAA457" s="332"/>
      <c r="BAB457" s="112"/>
      <c r="BAC457" s="131"/>
      <c r="BAD457" s="132"/>
      <c r="BAE457" s="132"/>
      <c r="BAF457" s="132"/>
      <c r="BAG457" s="132"/>
      <c r="BAH457" s="113"/>
      <c r="BAI457" s="332"/>
      <c r="BAJ457" s="175"/>
      <c r="BAK457" s="332"/>
      <c r="BAL457" s="175"/>
      <c r="BAM457" s="332"/>
      <c r="BAN457" s="112"/>
      <c r="BAO457" s="131"/>
      <c r="BAP457" s="132"/>
      <c r="BAQ457" s="132"/>
      <c r="BAR457" s="132"/>
      <c r="BAS457" s="132"/>
      <c r="BAT457" s="113"/>
      <c r="BAU457" s="332"/>
      <c r="BAV457" s="175"/>
      <c r="BAW457" s="332"/>
      <c r="BAX457" s="175"/>
      <c r="BAY457" s="332"/>
      <c r="BAZ457" s="112"/>
      <c r="BBA457" s="131"/>
      <c r="BBB457" s="132"/>
      <c r="BBC457" s="132"/>
      <c r="BBD457" s="132"/>
      <c r="BBE457" s="132"/>
      <c r="BBF457" s="113"/>
      <c r="BBG457" s="332"/>
      <c r="BBH457" s="175"/>
      <c r="BBI457" s="332"/>
      <c r="BBJ457" s="175"/>
      <c r="BBK457" s="332"/>
      <c r="BBL457" s="112"/>
      <c r="BBM457" s="131"/>
      <c r="BBN457" s="132"/>
      <c r="BBO457" s="132"/>
      <c r="BBP457" s="132"/>
      <c r="BBQ457" s="132"/>
      <c r="BBR457" s="113"/>
      <c r="BBS457" s="332"/>
      <c r="BBT457" s="175"/>
      <c r="BBU457" s="332"/>
      <c r="BBV457" s="175"/>
      <c r="BBW457" s="332"/>
      <c r="BBX457" s="112"/>
      <c r="BBY457" s="131"/>
      <c r="BBZ457" s="132"/>
      <c r="BCA457" s="132"/>
      <c r="BCB457" s="132"/>
      <c r="BCC457" s="132"/>
      <c r="BCD457" s="113"/>
      <c r="BCE457" s="332"/>
      <c r="BCF457" s="175"/>
      <c r="BCG457" s="332"/>
      <c r="BCH457" s="175"/>
      <c r="BCI457" s="332"/>
      <c r="BCJ457" s="112"/>
      <c r="BCK457" s="131"/>
      <c r="BCL457" s="132"/>
      <c r="BCM457" s="132"/>
      <c r="BCN457" s="132"/>
      <c r="BCO457" s="132"/>
      <c r="BCP457" s="113"/>
      <c r="BCQ457" s="332"/>
      <c r="BCR457" s="175"/>
      <c r="BCS457" s="332"/>
      <c r="BCT457" s="175"/>
      <c r="BCU457" s="332"/>
      <c r="BCV457" s="112"/>
      <c r="BCW457" s="131"/>
      <c r="BCX457" s="132"/>
      <c r="BCY457" s="132"/>
      <c r="BCZ457" s="132"/>
      <c r="BDA457" s="132"/>
      <c r="BDB457" s="113"/>
      <c r="BDC457" s="332"/>
      <c r="BDD457" s="175"/>
      <c r="BDE457" s="332"/>
      <c r="BDF457" s="175"/>
      <c r="BDG457" s="332"/>
      <c r="BDH457" s="112"/>
      <c r="BDI457" s="131"/>
      <c r="BDJ457" s="132"/>
      <c r="BDK457" s="132"/>
      <c r="BDL457" s="132"/>
      <c r="BDM457" s="132"/>
      <c r="BDN457" s="113"/>
      <c r="BDO457" s="332"/>
      <c r="BDP457" s="175"/>
      <c r="BDQ457" s="332"/>
      <c r="BDR457" s="175"/>
      <c r="BDS457" s="332"/>
      <c r="BDT457" s="112"/>
      <c r="BDU457" s="131"/>
      <c r="BDV457" s="132"/>
      <c r="BDW457" s="132"/>
      <c r="BDX457" s="132"/>
      <c r="BDY457" s="132"/>
      <c r="BDZ457" s="113"/>
      <c r="BEA457" s="332"/>
      <c r="BEB457" s="175"/>
      <c r="BEC457" s="332"/>
      <c r="BED457" s="175"/>
      <c r="BEE457" s="332"/>
      <c r="BEF457" s="112"/>
      <c r="BEG457" s="131"/>
      <c r="BEH457" s="132"/>
      <c r="BEI457" s="132"/>
      <c r="BEJ457" s="132"/>
      <c r="BEK457" s="132"/>
      <c r="BEL457" s="113"/>
      <c r="BEM457" s="332"/>
      <c r="BEN457" s="175"/>
      <c r="BEO457" s="332"/>
      <c r="BEP457" s="175"/>
      <c r="BEQ457" s="332"/>
      <c r="BER457" s="112"/>
      <c r="BES457" s="131"/>
      <c r="BET457" s="132"/>
      <c r="BEU457" s="132"/>
      <c r="BEV457" s="132"/>
      <c r="BEW457" s="132"/>
      <c r="BEX457" s="113"/>
      <c r="BEY457" s="332"/>
      <c r="BEZ457" s="175"/>
      <c r="BFA457" s="332"/>
      <c r="BFB457" s="175"/>
      <c r="BFC457" s="332"/>
      <c r="BFD457" s="112"/>
      <c r="BFE457" s="131"/>
      <c r="BFF457" s="132"/>
      <c r="BFG457" s="132"/>
      <c r="BFH457" s="132"/>
      <c r="BFI457" s="132"/>
      <c r="BFJ457" s="113"/>
      <c r="BFK457" s="332"/>
      <c r="BFL457" s="175"/>
      <c r="BFM457" s="332"/>
      <c r="BFN457" s="175"/>
      <c r="BFO457" s="332"/>
      <c r="BFP457" s="112"/>
      <c r="BFQ457" s="131"/>
      <c r="BFR457" s="132"/>
      <c r="BFS457" s="132"/>
      <c r="BFT457" s="132"/>
      <c r="BFU457" s="132"/>
      <c r="BFV457" s="113"/>
      <c r="BFW457" s="332"/>
      <c r="BFX457" s="175"/>
      <c r="BFY457" s="332"/>
      <c r="BFZ457" s="175"/>
      <c r="BGA457" s="332"/>
      <c r="BGB457" s="112"/>
      <c r="BGC457" s="131"/>
      <c r="BGD457" s="132"/>
      <c r="BGE457" s="132"/>
      <c r="BGF457" s="132"/>
      <c r="BGG457" s="132"/>
      <c r="BGH457" s="113"/>
      <c r="BGI457" s="332"/>
      <c r="BGJ457" s="175"/>
      <c r="BGK457" s="332"/>
      <c r="BGL457" s="175"/>
      <c r="BGM457" s="332"/>
      <c r="BGN457" s="112"/>
      <c r="BGO457" s="131"/>
      <c r="BGP457" s="132"/>
      <c r="BGQ457" s="132"/>
      <c r="BGR457" s="132"/>
      <c r="BGS457" s="132"/>
      <c r="BGT457" s="113"/>
      <c r="BGU457" s="332"/>
      <c r="BGV457" s="175"/>
      <c r="BGW457" s="332"/>
      <c r="BGX457" s="175"/>
      <c r="BGY457" s="332"/>
      <c r="BGZ457" s="112"/>
      <c r="BHA457" s="131"/>
      <c r="BHB457" s="132"/>
      <c r="BHC457" s="132"/>
      <c r="BHD457" s="132"/>
      <c r="BHE457" s="132"/>
      <c r="BHF457" s="113"/>
      <c r="BHG457" s="332"/>
      <c r="BHH457" s="175"/>
      <c r="BHI457" s="332"/>
      <c r="BHJ457" s="175"/>
      <c r="BHK457" s="332"/>
      <c r="BHL457" s="112"/>
      <c r="BHM457" s="131"/>
      <c r="BHN457" s="132"/>
      <c r="BHO457" s="132"/>
      <c r="BHP457" s="132"/>
      <c r="BHQ457" s="132"/>
      <c r="BHR457" s="113"/>
      <c r="BHS457" s="332"/>
      <c r="BHT457" s="175"/>
      <c r="BHU457" s="332"/>
      <c r="BHV457" s="175"/>
      <c r="BHW457" s="332"/>
      <c r="BHX457" s="112"/>
      <c r="BHY457" s="131"/>
      <c r="BHZ457" s="132"/>
      <c r="BIA457" s="132"/>
      <c r="BIB457" s="132"/>
      <c r="BIC457" s="132"/>
      <c r="BID457" s="113"/>
      <c r="BIE457" s="332"/>
      <c r="BIF457" s="175"/>
      <c r="BIG457" s="332"/>
      <c r="BIH457" s="175"/>
      <c r="BII457" s="332"/>
      <c r="BIJ457" s="112"/>
      <c r="BIK457" s="131"/>
      <c r="BIL457" s="132"/>
      <c r="BIM457" s="132"/>
      <c r="BIN457" s="132"/>
      <c r="BIO457" s="132"/>
      <c r="BIP457" s="113"/>
      <c r="BIQ457" s="332"/>
      <c r="BIR457" s="175"/>
      <c r="BIS457" s="332"/>
      <c r="BIT457" s="175"/>
      <c r="BIU457" s="332"/>
      <c r="BIV457" s="112"/>
      <c r="BIW457" s="131"/>
      <c r="BIX457" s="132"/>
      <c r="BIY457" s="132"/>
      <c r="BIZ457" s="132"/>
      <c r="BJA457" s="132"/>
      <c r="BJB457" s="113"/>
      <c r="BJC457" s="332"/>
      <c r="BJD457" s="175"/>
      <c r="BJE457" s="332"/>
      <c r="BJF457" s="175"/>
      <c r="BJG457" s="332"/>
      <c r="BJH457" s="112"/>
      <c r="BJI457" s="131"/>
      <c r="BJJ457" s="132"/>
      <c r="BJK457" s="132"/>
      <c r="BJL457" s="132"/>
      <c r="BJM457" s="132"/>
      <c r="BJN457" s="113"/>
      <c r="BJO457" s="332"/>
      <c r="BJP457" s="175"/>
      <c r="BJQ457" s="332"/>
      <c r="BJR457" s="175"/>
      <c r="BJS457" s="332"/>
      <c r="BJT457" s="112"/>
      <c r="BJU457" s="131"/>
      <c r="BJV457" s="132"/>
      <c r="BJW457" s="132"/>
      <c r="BJX457" s="132"/>
      <c r="BJY457" s="132"/>
      <c r="BJZ457" s="113"/>
      <c r="BKA457" s="332"/>
      <c r="BKB457" s="175"/>
      <c r="BKC457" s="332"/>
      <c r="BKD457" s="175"/>
      <c r="BKE457" s="332"/>
      <c r="BKF457" s="112"/>
      <c r="BKG457" s="131"/>
      <c r="BKH457" s="132"/>
      <c r="BKI457" s="132"/>
      <c r="BKJ457" s="132"/>
      <c r="BKK457" s="132"/>
      <c r="BKL457" s="113"/>
      <c r="BKM457" s="332"/>
      <c r="BKN457" s="175"/>
      <c r="BKO457" s="332"/>
      <c r="BKP457" s="175"/>
      <c r="BKQ457" s="332"/>
      <c r="BKR457" s="112"/>
      <c r="BKS457" s="131"/>
      <c r="BKT457" s="132"/>
      <c r="BKU457" s="132"/>
      <c r="BKV457" s="132"/>
      <c r="BKW457" s="132"/>
      <c r="BKX457" s="113"/>
      <c r="BKY457" s="332"/>
      <c r="BKZ457" s="175"/>
      <c r="BLA457" s="332"/>
      <c r="BLB457" s="175"/>
      <c r="BLC457" s="332"/>
      <c r="BLD457" s="112"/>
      <c r="BLE457" s="131"/>
      <c r="BLF457" s="132"/>
      <c r="BLG457" s="132"/>
      <c r="BLH457" s="132"/>
      <c r="BLI457" s="132"/>
      <c r="BLJ457" s="113"/>
      <c r="BLK457" s="332"/>
      <c r="BLL457" s="175"/>
      <c r="BLM457" s="332"/>
      <c r="BLN457" s="175"/>
      <c r="BLO457" s="332"/>
      <c r="BLP457" s="112"/>
      <c r="BLQ457" s="131"/>
      <c r="BLR457" s="132"/>
      <c r="BLS457" s="132"/>
      <c r="BLT457" s="132"/>
      <c r="BLU457" s="132"/>
      <c r="BLV457" s="113"/>
      <c r="BLW457" s="332"/>
      <c r="BLX457" s="175"/>
      <c r="BLY457" s="332"/>
      <c r="BLZ457" s="175"/>
      <c r="BMA457" s="332"/>
      <c r="BMB457" s="112"/>
      <c r="BMC457" s="131"/>
      <c r="BMD457" s="132"/>
      <c r="BME457" s="132"/>
      <c r="BMF457" s="132"/>
      <c r="BMG457" s="132"/>
      <c r="BMH457" s="113"/>
      <c r="BMI457" s="332"/>
      <c r="BMJ457" s="175"/>
      <c r="BMK457" s="332"/>
      <c r="BML457" s="175"/>
      <c r="BMM457" s="332"/>
      <c r="BMN457" s="112"/>
      <c r="BMO457" s="131"/>
      <c r="BMP457" s="132"/>
      <c r="BMQ457" s="132"/>
      <c r="BMR457" s="132"/>
      <c r="BMS457" s="132"/>
      <c r="BMT457" s="113"/>
      <c r="BMU457" s="332"/>
      <c r="BMV457" s="175"/>
      <c r="BMW457" s="332"/>
      <c r="BMX457" s="175"/>
      <c r="BMY457" s="332"/>
      <c r="BMZ457" s="112"/>
      <c r="BNA457" s="131"/>
      <c r="BNB457" s="132"/>
      <c r="BNC457" s="132"/>
      <c r="BND457" s="132"/>
      <c r="BNE457" s="132"/>
      <c r="BNF457" s="113"/>
      <c r="BNG457" s="332"/>
      <c r="BNH457" s="175"/>
      <c r="BNI457" s="332"/>
      <c r="BNJ457" s="175"/>
      <c r="BNK457" s="332"/>
      <c r="BNL457" s="112"/>
      <c r="BNM457" s="131"/>
      <c r="BNN457" s="132"/>
      <c r="BNO457" s="132"/>
      <c r="BNP457" s="132"/>
      <c r="BNQ457" s="132"/>
      <c r="BNR457" s="113"/>
      <c r="BNS457" s="332"/>
      <c r="BNT457" s="175"/>
      <c r="BNU457" s="332"/>
      <c r="BNV457" s="175"/>
      <c r="BNW457" s="332"/>
      <c r="BNX457" s="112"/>
      <c r="BNY457" s="131"/>
      <c r="BNZ457" s="132"/>
      <c r="BOA457" s="132"/>
      <c r="BOB457" s="132"/>
      <c r="BOC457" s="132"/>
      <c r="BOD457" s="113"/>
      <c r="BOE457" s="332"/>
      <c r="BOF457" s="175"/>
      <c r="BOG457" s="332"/>
      <c r="BOH457" s="175"/>
      <c r="BOI457" s="332"/>
      <c r="BOJ457" s="112"/>
      <c r="BOK457" s="131"/>
      <c r="BOL457" s="132"/>
      <c r="BOM457" s="132"/>
      <c r="BON457" s="132"/>
      <c r="BOO457" s="132"/>
      <c r="BOP457" s="113"/>
      <c r="BOQ457" s="332"/>
      <c r="BOR457" s="175"/>
      <c r="BOS457" s="332"/>
      <c r="BOT457" s="175"/>
      <c r="BOU457" s="332"/>
      <c r="BOV457" s="112"/>
      <c r="BOW457" s="131"/>
      <c r="BOX457" s="132"/>
      <c r="BOY457" s="132"/>
      <c r="BOZ457" s="132"/>
      <c r="BPA457" s="132"/>
      <c r="BPB457" s="113"/>
      <c r="BPC457" s="332"/>
      <c r="BPD457" s="175"/>
      <c r="BPE457" s="332"/>
      <c r="BPF457" s="175"/>
      <c r="BPG457" s="332"/>
      <c r="BPH457" s="112"/>
      <c r="BPI457" s="131"/>
      <c r="BPJ457" s="132"/>
      <c r="BPK457" s="132"/>
      <c r="BPL457" s="132"/>
      <c r="BPM457" s="132"/>
      <c r="BPN457" s="113"/>
      <c r="BPO457" s="332"/>
      <c r="BPP457" s="175"/>
      <c r="BPQ457" s="332"/>
      <c r="BPR457" s="175"/>
      <c r="BPS457" s="332"/>
      <c r="BPT457" s="112"/>
      <c r="BPU457" s="131"/>
      <c r="BPV457" s="132"/>
      <c r="BPW457" s="132"/>
      <c r="BPX457" s="132"/>
      <c r="BPY457" s="132"/>
      <c r="BPZ457" s="113"/>
      <c r="BQA457" s="332"/>
      <c r="BQB457" s="175"/>
      <c r="BQC457" s="332"/>
      <c r="BQD457" s="175"/>
      <c r="BQE457" s="332"/>
      <c r="BQF457" s="112"/>
      <c r="BQG457" s="131"/>
      <c r="BQH457" s="132"/>
      <c r="BQI457" s="132"/>
      <c r="BQJ457" s="132"/>
      <c r="BQK457" s="132"/>
      <c r="BQL457" s="113"/>
      <c r="BQM457" s="332"/>
      <c r="BQN457" s="175"/>
      <c r="BQO457" s="332"/>
      <c r="BQP457" s="175"/>
      <c r="BQQ457" s="332"/>
      <c r="BQR457" s="112"/>
      <c r="BQS457" s="131"/>
      <c r="BQT457" s="132"/>
      <c r="BQU457" s="132"/>
      <c r="BQV457" s="132"/>
      <c r="BQW457" s="132"/>
      <c r="BQX457" s="113"/>
      <c r="BQY457" s="332"/>
      <c r="BQZ457" s="175"/>
      <c r="BRA457" s="332"/>
      <c r="BRB457" s="175"/>
      <c r="BRC457" s="332"/>
      <c r="BRD457" s="112"/>
      <c r="BRE457" s="131"/>
      <c r="BRF457" s="132"/>
      <c r="BRG457" s="132"/>
      <c r="BRH457" s="132"/>
      <c r="BRI457" s="132"/>
      <c r="BRJ457" s="113"/>
      <c r="BRK457" s="332"/>
      <c r="BRL457" s="175"/>
      <c r="BRM457" s="332"/>
      <c r="BRN457" s="175"/>
      <c r="BRO457" s="332"/>
      <c r="BRP457" s="112"/>
      <c r="BRQ457" s="131"/>
      <c r="BRR457" s="132"/>
      <c r="BRS457" s="132"/>
      <c r="BRT457" s="132"/>
      <c r="BRU457" s="132"/>
      <c r="BRV457" s="113"/>
      <c r="BRW457" s="332"/>
      <c r="BRX457" s="175"/>
      <c r="BRY457" s="332"/>
      <c r="BRZ457" s="175"/>
      <c r="BSA457" s="332"/>
      <c r="BSB457" s="112"/>
      <c r="BSC457" s="131"/>
      <c r="BSD457" s="132"/>
      <c r="BSE457" s="132"/>
      <c r="BSF457" s="132"/>
      <c r="BSG457" s="132"/>
      <c r="BSH457" s="113"/>
      <c r="BSI457" s="332"/>
      <c r="BSJ457" s="175"/>
      <c r="BSK457" s="332"/>
      <c r="BSL457" s="175"/>
      <c r="BSM457" s="332"/>
      <c r="BSN457" s="112"/>
      <c r="BSO457" s="131"/>
      <c r="BSP457" s="132"/>
      <c r="BSQ457" s="132"/>
      <c r="BSR457" s="132"/>
      <c r="BSS457" s="132"/>
      <c r="BST457" s="113"/>
      <c r="BSU457" s="332"/>
      <c r="BSV457" s="175"/>
      <c r="BSW457" s="332"/>
      <c r="BSX457" s="175"/>
      <c r="BSY457" s="332"/>
      <c r="BSZ457" s="112"/>
      <c r="BTA457" s="131"/>
      <c r="BTB457" s="132"/>
      <c r="BTC457" s="132"/>
      <c r="BTD457" s="132"/>
      <c r="BTE457" s="132"/>
      <c r="BTF457" s="113"/>
      <c r="BTG457" s="332"/>
      <c r="BTH457" s="175"/>
      <c r="BTI457" s="332"/>
      <c r="BTJ457" s="175"/>
      <c r="BTK457" s="332"/>
      <c r="BTL457" s="112"/>
      <c r="BTM457" s="131"/>
      <c r="BTN457" s="132"/>
      <c r="BTO457" s="132"/>
      <c r="BTP457" s="132"/>
      <c r="BTQ457" s="132"/>
      <c r="BTR457" s="113"/>
      <c r="BTS457" s="332"/>
      <c r="BTT457" s="175"/>
      <c r="BTU457" s="332"/>
      <c r="BTV457" s="175"/>
      <c r="BTW457" s="332"/>
      <c r="BTX457" s="112"/>
      <c r="BTY457" s="131"/>
      <c r="BTZ457" s="132"/>
      <c r="BUA457" s="132"/>
      <c r="BUB457" s="132"/>
      <c r="BUC457" s="132"/>
      <c r="BUD457" s="113"/>
      <c r="BUE457" s="332"/>
      <c r="BUF457" s="175"/>
      <c r="BUG457" s="332"/>
      <c r="BUH457" s="175"/>
      <c r="BUI457" s="332"/>
      <c r="BUJ457" s="112"/>
      <c r="BUK457" s="131"/>
      <c r="BUL457" s="132"/>
      <c r="BUM457" s="132"/>
      <c r="BUN457" s="132"/>
      <c r="BUO457" s="132"/>
      <c r="BUP457" s="113"/>
      <c r="BUQ457" s="332"/>
      <c r="BUR457" s="175"/>
      <c r="BUS457" s="332"/>
      <c r="BUT457" s="175"/>
      <c r="BUU457" s="332"/>
      <c r="BUV457" s="112"/>
      <c r="BUW457" s="131"/>
      <c r="BUX457" s="132"/>
      <c r="BUY457" s="132"/>
      <c r="BUZ457" s="132"/>
      <c r="BVA457" s="132"/>
      <c r="BVB457" s="113"/>
      <c r="BVC457" s="332"/>
      <c r="BVD457" s="175"/>
      <c r="BVE457" s="332"/>
      <c r="BVF457" s="175"/>
      <c r="BVG457" s="332"/>
      <c r="BVH457" s="112"/>
      <c r="BVI457" s="131"/>
      <c r="BVJ457" s="132"/>
      <c r="BVK457" s="132"/>
      <c r="BVL457" s="132"/>
      <c r="BVM457" s="132"/>
      <c r="BVN457" s="113"/>
      <c r="BVO457" s="332"/>
      <c r="BVP457" s="175"/>
      <c r="BVQ457" s="332"/>
      <c r="BVR457" s="175"/>
      <c r="BVS457" s="332"/>
      <c r="BVT457" s="112"/>
      <c r="BVU457" s="131"/>
      <c r="BVV457" s="132"/>
      <c r="BVW457" s="132"/>
      <c r="BVX457" s="132"/>
      <c r="BVY457" s="132"/>
      <c r="BVZ457" s="113"/>
      <c r="BWA457" s="332"/>
      <c r="BWB457" s="175"/>
      <c r="BWC457" s="332"/>
      <c r="BWD457" s="175"/>
      <c r="BWE457" s="332"/>
      <c r="BWF457" s="112"/>
      <c r="BWG457" s="131"/>
      <c r="BWH457" s="132"/>
      <c r="BWI457" s="132"/>
      <c r="BWJ457" s="132"/>
      <c r="BWK457" s="132"/>
      <c r="BWL457" s="113"/>
      <c r="BWM457" s="332"/>
      <c r="BWN457" s="175"/>
      <c r="BWO457" s="332"/>
      <c r="BWP457" s="175"/>
      <c r="BWQ457" s="332"/>
      <c r="BWR457" s="112"/>
      <c r="BWS457" s="131"/>
      <c r="BWT457" s="132"/>
      <c r="BWU457" s="132"/>
      <c r="BWV457" s="132"/>
      <c r="BWW457" s="132"/>
      <c r="BWX457" s="113"/>
      <c r="BWY457" s="332"/>
      <c r="BWZ457" s="175"/>
      <c r="BXA457" s="332"/>
      <c r="BXB457" s="175"/>
      <c r="BXC457" s="332"/>
      <c r="BXD457" s="112"/>
      <c r="BXE457" s="131"/>
      <c r="BXF457" s="132"/>
      <c r="BXG457" s="132"/>
      <c r="BXH457" s="132"/>
      <c r="BXI457" s="132"/>
      <c r="BXJ457" s="113"/>
      <c r="BXK457" s="332"/>
      <c r="BXL457" s="175"/>
      <c r="BXM457" s="332"/>
      <c r="BXN457" s="175"/>
      <c r="BXO457" s="332"/>
      <c r="BXP457" s="112"/>
      <c r="BXQ457" s="131"/>
      <c r="BXR457" s="132"/>
      <c r="BXS457" s="132"/>
      <c r="BXT457" s="132"/>
      <c r="BXU457" s="132"/>
      <c r="BXV457" s="113"/>
      <c r="BXW457" s="332"/>
      <c r="BXX457" s="175"/>
      <c r="BXY457" s="332"/>
      <c r="BXZ457" s="175"/>
      <c r="BYA457" s="332"/>
      <c r="BYB457" s="112"/>
      <c r="BYC457" s="131"/>
      <c r="BYD457" s="132"/>
      <c r="BYE457" s="132"/>
      <c r="BYF457" s="132"/>
      <c r="BYG457" s="132"/>
      <c r="BYH457" s="113"/>
      <c r="BYI457" s="332"/>
      <c r="BYJ457" s="175"/>
      <c r="BYK457" s="332"/>
      <c r="BYL457" s="175"/>
      <c r="BYM457" s="332"/>
      <c r="BYN457" s="112"/>
      <c r="BYO457" s="131"/>
      <c r="BYP457" s="132"/>
      <c r="BYQ457" s="132"/>
      <c r="BYR457" s="132"/>
      <c r="BYS457" s="132"/>
      <c r="BYT457" s="113"/>
      <c r="BYU457" s="332"/>
      <c r="BYV457" s="175"/>
      <c r="BYW457" s="332"/>
      <c r="BYX457" s="175"/>
      <c r="BYY457" s="332"/>
      <c r="BYZ457" s="112"/>
      <c r="BZA457" s="131"/>
      <c r="BZB457" s="132"/>
      <c r="BZC457" s="132"/>
      <c r="BZD457" s="132"/>
      <c r="BZE457" s="132"/>
      <c r="BZF457" s="113"/>
      <c r="BZG457" s="332"/>
      <c r="BZH457" s="175"/>
      <c r="BZI457" s="332"/>
      <c r="BZJ457" s="175"/>
      <c r="BZK457" s="332"/>
      <c r="BZL457" s="112"/>
      <c r="BZM457" s="131"/>
      <c r="BZN457" s="132"/>
      <c r="BZO457" s="132"/>
      <c r="BZP457" s="132"/>
      <c r="BZQ457" s="132"/>
      <c r="BZR457" s="113"/>
      <c r="BZS457" s="332"/>
      <c r="BZT457" s="175"/>
      <c r="BZU457" s="332"/>
      <c r="BZV457" s="175"/>
      <c r="BZW457" s="332"/>
      <c r="BZX457" s="112"/>
      <c r="BZY457" s="131"/>
      <c r="BZZ457" s="132"/>
      <c r="CAA457" s="132"/>
      <c r="CAB457" s="132"/>
      <c r="CAC457" s="132"/>
      <c r="CAD457" s="113"/>
      <c r="CAE457" s="332"/>
      <c r="CAF457" s="175"/>
      <c r="CAG457" s="332"/>
      <c r="CAH457" s="175"/>
      <c r="CAI457" s="332"/>
      <c r="CAJ457" s="112"/>
      <c r="CAK457" s="131"/>
      <c r="CAL457" s="132"/>
      <c r="CAM457" s="132"/>
      <c r="CAN457" s="132"/>
      <c r="CAO457" s="132"/>
      <c r="CAP457" s="113"/>
      <c r="CAQ457" s="332"/>
      <c r="CAR457" s="175"/>
      <c r="CAS457" s="332"/>
      <c r="CAT457" s="175"/>
      <c r="CAU457" s="332"/>
      <c r="CAV457" s="112"/>
      <c r="CAW457" s="131"/>
      <c r="CAX457" s="132"/>
      <c r="CAY457" s="132"/>
      <c r="CAZ457" s="132"/>
      <c r="CBA457" s="132"/>
      <c r="CBB457" s="113"/>
      <c r="CBC457" s="332"/>
      <c r="CBD457" s="175"/>
      <c r="CBE457" s="332"/>
      <c r="CBF457" s="175"/>
      <c r="CBG457" s="332"/>
      <c r="CBH457" s="112"/>
      <c r="CBI457" s="131"/>
      <c r="CBJ457" s="132"/>
      <c r="CBK457" s="132"/>
      <c r="CBL457" s="132"/>
      <c r="CBM457" s="132"/>
      <c r="CBN457" s="113"/>
      <c r="CBO457" s="332"/>
      <c r="CBP457" s="175"/>
      <c r="CBQ457" s="332"/>
      <c r="CBR457" s="175"/>
      <c r="CBS457" s="332"/>
      <c r="CBT457" s="112"/>
      <c r="CBU457" s="131"/>
      <c r="CBV457" s="132"/>
      <c r="CBW457" s="132"/>
      <c r="CBX457" s="132"/>
      <c r="CBY457" s="132"/>
      <c r="CBZ457" s="113"/>
      <c r="CCA457" s="332"/>
      <c r="CCB457" s="175"/>
      <c r="CCC457" s="332"/>
      <c r="CCD457" s="175"/>
      <c r="CCE457" s="332"/>
      <c r="CCF457" s="112"/>
      <c r="CCG457" s="131"/>
      <c r="CCH457" s="132"/>
      <c r="CCI457" s="132"/>
      <c r="CCJ457" s="132"/>
      <c r="CCK457" s="132"/>
      <c r="CCL457" s="113"/>
      <c r="CCM457" s="332"/>
      <c r="CCN457" s="175"/>
      <c r="CCO457" s="332"/>
      <c r="CCP457" s="175"/>
      <c r="CCQ457" s="332"/>
      <c r="CCR457" s="112"/>
      <c r="CCS457" s="131"/>
      <c r="CCT457" s="132"/>
      <c r="CCU457" s="132"/>
      <c r="CCV457" s="132"/>
      <c r="CCW457" s="132"/>
      <c r="CCX457" s="113"/>
      <c r="CCY457" s="332"/>
      <c r="CCZ457" s="175"/>
      <c r="CDA457" s="332"/>
      <c r="CDB457" s="175"/>
      <c r="CDC457" s="332"/>
      <c r="CDD457" s="112"/>
      <c r="CDE457" s="131"/>
      <c r="CDF457" s="132"/>
      <c r="CDG457" s="132"/>
      <c r="CDH457" s="132"/>
      <c r="CDI457" s="132"/>
      <c r="CDJ457" s="113"/>
      <c r="CDK457" s="332"/>
      <c r="CDL457" s="175"/>
      <c r="CDM457" s="332"/>
      <c r="CDN457" s="175"/>
      <c r="CDO457" s="332"/>
      <c r="CDP457" s="112"/>
      <c r="CDQ457" s="131"/>
      <c r="CDR457" s="132"/>
      <c r="CDS457" s="132"/>
      <c r="CDT457" s="132"/>
      <c r="CDU457" s="132"/>
      <c r="CDV457" s="113"/>
      <c r="CDW457" s="332"/>
      <c r="CDX457" s="175"/>
      <c r="CDY457" s="332"/>
      <c r="CDZ457" s="175"/>
      <c r="CEA457" s="332"/>
      <c r="CEB457" s="112"/>
      <c r="CEC457" s="131"/>
      <c r="CED457" s="132"/>
      <c r="CEE457" s="132"/>
      <c r="CEF457" s="132"/>
      <c r="CEG457" s="132"/>
      <c r="CEH457" s="113"/>
      <c r="CEI457" s="332"/>
      <c r="CEJ457" s="175"/>
      <c r="CEK457" s="332"/>
      <c r="CEL457" s="175"/>
      <c r="CEM457" s="332"/>
      <c r="CEN457" s="112"/>
      <c r="CEO457" s="131"/>
      <c r="CEP457" s="132"/>
      <c r="CEQ457" s="132"/>
      <c r="CER457" s="132"/>
      <c r="CES457" s="132"/>
      <c r="CET457" s="113"/>
      <c r="CEU457" s="332"/>
      <c r="CEV457" s="175"/>
      <c r="CEW457" s="332"/>
      <c r="CEX457" s="175"/>
      <c r="CEY457" s="332"/>
      <c r="CEZ457" s="112"/>
      <c r="CFA457" s="131"/>
      <c r="CFB457" s="132"/>
      <c r="CFC457" s="132"/>
      <c r="CFD457" s="132"/>
      <c r="CFE457" s="132"/>
      <c r="CFF457" s="113"/>
      <c r="CFG457" s="332"/>
      <c r="CFH457" s="175"/>
      <c r="CFI457" s="332"/>
      <c r="CFJ457" s="175"/>
      <c r="CFK457" s="332"/>
      <c r="CFL457" s="112"/>
      <c r="CFM457" s="131"/>
      <c r="CFN457" s="132"/>
      <c r="CFO457" s="132"/>
      <c r="CFP457" s="132"/>
      <c r="CFQ457" s="132"/>
      <c r="CFR457" s="113"/>
      <c r="CFS457" s="332"/>
      <c r="CFT457" s="175"/>
      <c r="CFU457" s="332"/>
      <c r="CFV457" s="175"/>
      <c r="CFW457" s="332"/>
      <c r="CFX457" s="112"/>
      <c r="CFY457" s="131"/>
      <c r="CFZ457" s="132"/>
      <c r="CGA457" s="132"/>
      <c r="CGB457" s="132"/>
      <c r="CGC457" s="132"/>
      <c r="CGD457" s="113"/>
      <c r="CGE457" s="332"/>
      <c r="CGF457" s="175"/>
      <c r="CGG457" s="332"/>
      <c r="CGH457" s="175"/>
      <c r="CGI457" s="332"/>
      <c r="CGJ457" s="112"/>
      <c r="CGK457" s="131"/>
      <c r="CGL457" s="132"/>
      <c r="CGM457" s="132"/>
      <c r="CGN457" s="132"/>
      <c r="CGO457" s="132"/>
      <c r="CGP457" s="113"/>
      <c r="CGQ457" s="332"/>
      <c r="CGR457" s="175"/>
      <c r="CGS457" s="332"/>
      <c r="CGT457" s="175"/>
      <c r="CGU457" s="332"/>
      <c r="CGV457" s="112"/>
      <c r="CGW457" s="131"/>
      <c r="CGX457" s="132"/>
      <c r="CGY457" s="132"/>
      <c r="CGZ457" s="132"/>
      <c r="CHA457" s="132"/>
      <c r="CHB457" s="113"/>
      <c r="CHC457" s="332"/>
      <c r="CHD457" s="175"/>
      <c r="CHE457" s="332"/>
      <c r="CHF457" s="175"/>
      <c r="CHG457" s="332"/>
      <c r="CHH457" s="112"/>
      <c r="CHI457" s="131"/>
      <c r="CHJ457" s="132"/>
      <c r="CHK457" s="132"/>
      <c r="CHL457" s="132"/>
      <c r="CHM457" s="132"/>
      <c r="CHN457" s="113"/>
      <c r="CHO457" s="332"/>
      <c r="CHP457" s="175"/>
      <c r="CHQ457" s="332"/>
      <c r="CHR457" s="175"/>
      <c r="CHS457" s="332"/>
      <c r="CHT457" s="112"/>
      <c r="CHU457" s="131"/>
      <c r="CHV457" s="132"/>
      <c r="CHW457" s="132"/>
      <c r="CHX457" s="132"/>
      <c r="CHY457" s="132"/>
      <c r="CHZ457" s="113"/>
      <c r="CIA457" s="332"/>
      <c r="CIB457" s="175"/>
      <c r="CIC457" s="332"/>
      <c r="CID457" s="175"/>
      <c r="CIE457" s="332"/>
      <c r="CIF457" s="112"/>
      <c r="CIG457" s="131"/>
      <c r="CIH457" s="132"/>
      <c r="CII457" s="132"/>
      <c r="CIJ457" s="132"/>
      <c r="CIK457" s="132"/>
      <c r="CIL457" s="113"/>
      <c r="CIM457" s="332"/>
      <c r="CIN457" s="175"/>
      <c r="CIO457" s="332"/>
      <c r="CIP457" s="175"/>
      <c r="CIQ457" s="332"/>
      <c r="CIR457" s="112"/>
      <c r="CIS457" s="131"/>
      <c r="CIT457" s="132"/>
      <c r="CIU457" s="132"/>
      <c r="CIV457" s="132"/>
      <c r="CIW457" s="132"/>
      <c r="CIX457" s="113"/>
      <c r="CIY457" s="332"/>
      <c r="CIZ457" s="175"/>
      <c r="CJA457" s="332"/>
      <c r="CJB457" s="175"/>
      <c r="CJC457" s="332"/>
      <c r="CJD457" s="112"/>
      <c r="CJE457" s="131"/>
      <c r="CJF457" s="132"/>
      <c r="CJG457" s="132"/>
      <c r="CJH457" s="132"/>
      <c r="CJI457" s="132"/>
      <c r="CJJ457" s="113"/>
      <c r="CJK457" s="332"/>
      <c r="CJL457" s="175"/>
      <c r="CJM457" s="332"/>
      <c r="CJN457" s="175"/>
      <c r="CJO457" s="332"/>
      <c r="CJP457" s="112"/>
      <c r="CJQ457" s="131"/>
      <c r="CJR457" s="132"/>
      <c r="CJS457" s="132"/>
      <c r="CJT457" s="132"/>
      <c r="CJU457" s="132"/>
      <c r="CJV457" s="113"/>
      <c r="CJW457" s="332"/>
      <c r="CJX457" s="175"/>
      <c r="CJY457" s="332"/>
      <c r="CJZ457" s="175"/>
      <c r="CKA457" s="332"/>
      <c r="CKB457" s="112"/>
      <c r="CKC457" s="131"/>
      <c r="CKD457" s="132"/>
      <c r="CKE457" s="132"/>
      <c r="CKF457" s="132"/>
      <c r="CKG457" s="132"/>
      <c r="CKH457" s="113"/>
      <c r="CKI457" s="332"/>
      <c r="CKJ457" s="175"/>
      <c r="CKK457" s="332"/>
      <c r="CKL457" s="175"/>
      <c r="CKM457" s="332"/>
      <c r="CKN457" s="112"/>
      <c r="CKO457" s="131"/>
      <c r="CKP457" s="132"/>
      <c r="CKQ457" s="132"/>
      <c r="CKR457" s="132"/>
      <c r="CKS457" s="132"/>
      <c r="CKT457" s="113"/>
      <c r="CKU457" s="332"/>
      <c r="CKV457" s="175"/>
      <c r="CKW457" s="332"/>
      <c r="CKX457" s="175"/>
      <c r="CKY457" s="332"/>
      <c r="CKZ457" s="112"/>
      <c r="CLA457" s="131"/>
      <c r="CLB457" s="132"/>
      <c r="CLC457" s="132"/>
      <c r="CLD457" s="132"/>
      <c r="CLE457" s="132"/>
      <c r="CLF457" s="113"/>
      <c r="CLG457" s="332"/>
      <c r="CLH457" s="175"/>
      <c r="CLI457" s="332"/>
      <c r="CLJ457" s="175"/>
      <c r="CLK457" s="332"/>
      <c r="CLL457" s="112"/>
      <c r="CLM457" s="131"/>
      <c r="CLN457" s="132"/>
      <c r="CLO457" s="132"/>
      <c r="CLP457" s="132"/>
      <c r="CLQ457" s="132"/>
      <c r="CLR457" s="113"/>
      <c r="CLS457" s="332"/>
      <c r="CLT457" s="175"/>
      <c r="CLU457" s="332"/>
      <c r="CLV457" s="175"/>
      <c r="CLW457" s="332"/>
      <c r="CLX457" s="112"/>
      <c r="CLY457" s="131"/>
      <c r="CLZ457" s="132"/>
      <c r="CMA457" s="132"/>
      <c r="CMB457" s="132"/>
      <c r="CMC457" s="132"/>
      <c r="CMD457" s="113"/>
      <c r="CME457" s="332"/>
      <c r="CMF457" s="175"/>
      <c r="CMG457" s="332"/>
      <c r="CMH457" s="175"/>
      <c r="CMI457" s="332"/>
      <c r="CMJ457" s="112"/>
      <c r="CMK457" s="131"/>
      <c r="CML457" s="132"/>
      <c r="CMM457" s="132"/>
      <c r="CMN457" s="132"/>
      <c r="CMO457" s="132"/>
      <c r="CMP457" s="113"/>
      <c r="CMQ457" s="332"/>
      <c r="CMR457" s="175"/>
      <c r="CMS457" s="332"/>
      <c r="CMT457" s="175"/>
      <c r="CMU457" s="332"/>
      <c r="CMV457" s="112"/>
      <c r="CMW457" s="131"/>
      <c r="CMX457" s="132"/>
      <c r="CMY457" s="132"/>
      <c r="CMZ457" s="132"/>
      <c r="CNA457" s="132"/>
      <c r="CNB457" s="113"/>
      <c r="CNC457" s="332"/>
      <c r="CND457" s="175"/>
      <c r="CNE457" s="332"/>
      <c r="CNF457" s="175"/>
      <c r="CNG457" s="332"/>
      <c r="CNH457" s="112"/>
      <c r="CNI457" s="131"/>
      <c r="CNJ457" s="132"/>
      <c r="CNK457" s="132"/>
      <c r="CNL457" s="132"/>
      <c r="CNM457" s="132"/>
      <c r="CNN457" s="113"/>
      <c r="CNO457" s="332"/>
      <c r="CNP457" s="175"/>
      <c r="CNQ457" s="332"/>
      <c r="CNR457" s="175"/>
      <c r="CNS457" s="332"/>
      <c r="CNT457" s="112"/>
      <c r="CNU457" s="131"/>
      <c r="CNV457" s="132"/>
      <c r="CNW457" s="132"/>
      <c r="CNX457" s="132"/>
      <c r="CNY457" s="132"/>
      <c r="CNZ457" s="113"/>
      <c r="COA457" s="332"/>
      <c r="COB457" s="175"/>
      <c r="COC457" s="332"/>
      <c r="COD457" s="175"/>
      <c r="COE457" s="332"/>
      <c r="COF457" s="112"/>
      <c r="COG457" s="131"/>
      <c r="COH457" s="132"/>
      <c r="COI457" s="132"/>
      <c r="COJ457" s="132"/>
      <c r="COK457" s="132"/>
      <c r="COL457" s="113"/>
      <c r="COM457" s="332"/>
      <c r="CON457" s="175"/>
      <c r="COO457" s="332"/>
      <c r="COP457" s="175"/>
      <c r="COQ457" s="332"/>
      <c r="COR457" s="112"/>
      <c r="COS457" s="131"/>
      <c r="COT457" s="132"/>
      <c r="COU457" s="132"/>
      <c r="COV457" s="132"/>
      <c r="COW457" s="132"/>
      <c r="COX457" s="113"/>
      <c r="COY457" s="332"/>
      <c r="COZ457" s="175"/>
      <c r="CPA457" s="332"/>
      <c r="CPB457" s="175"/>
      <c r="CPC457" s="332"/>
      <c r="CPD457" s="112"/>
      <c r="CPE457" s="131"/>
      <c r="CPF457" s="132"/>
      <c r="CPG457" s="132"/>
      <c r="CPH457" s="132"/>
      <c r="CPI457" s="132"/>
      <c r="CPJ457" s="113"/>
      <c r="CPK457" s="332"/>
      <c r="CPL457" s="175"/>
      <c r="CPM457" s="332"/>
      <c r="CPN457" s="175"/>
      <c r="CPO457" s="332"/>
      <c r="CPP457" s="112"/>
      <c r="CPQ457" s="131"/>
      <c r="CPR457" s="132"/>
      <c r="CPS457" s="132"/>
      <c r="CPT457" s="132"/>
      <c r="CPU457" s="132"/>
      <c r="CPV457" s="113"/>
      <c r="CPW457" s="332"/>
      <c r="CPX457" s="175"/>
      <c r="CPY457" s="332"/>
      <c r="CPZ457" s="175"/>
      <c r="CQA457" s="332"/>
      <c r="CQB457" s="112"/>
      <c r="CQC457" s="131"/>
      <c r="CQD457" s="132"/>
      <c r="CQE457" s="132"/>
      <c r="CQF457" s="132"/>
      <c r="CQG457" s="132"/>
      <c r="CQH457" s="113"/>
      <c r="CQI457" s="332"/>
      <c r="CQJ457" s="175"/>
      <c r="CQK457" s="332"/>
      <c r="CQL457" s="175"/>
      <c r="CQM457" s="332"/>
      <c r="CQN457" s="112"/>
      <c r="CQO457" s="131"/>
      <c r="CQP457" s="132"/>
      <c r="CQQ457" s="132"/>
      <c r="CQR457" s="132"/>
      <c r="CQS457" s="132"/>
      <c r="CQT457" s="113"/>
      <c r="CQU457" s="332"/>
      <c r="CQV457" s="175"/>
      <c r="CQW457" s="332"/>
      <c r="CQX457" s="175"/>
      <c r="CQY457" s="332"/>
      <c r="CQZ457" s="112"/>
      <c r="CRA457" s="131"/>
      <c r="CRB457" s="132"/>
      <c r="CRC457" s="132"/>
      <c r="CRD457" s="132"/>
      <c r="CRE457" s="132"/>
      <c r="CRF457" s="113"/>
      <c r="CRG457" s="332"/>
      <c r="CRH457" s="175"/>
      <c r="CRI457" s="332"/>
      <c r="CRJ457" s="175"/>
      <c r="CRK457" s="332"/>
      <c r="CRL457" s="112"/>
      <c r="CRM457" s="131"/>
      <c r="CRN457" s="132"/>
      <c r="CRO457" s="132"/>
      <c r="CRP457" s="132"/>
      <c r="CRQ457" s="132"/>
      <c r="CRR457" s="113"/>
      <c r="CRS457" s="332"/>
      <c r="CRT457" s="175"/>
      <c r="CRU457" s="332"/>
      <c r="CRV457" s="175"/>
      <c r="CRW457" s="332"/>
      <c r="CRX457" s="112"/>
      <c r="CRY457" s="131"/>
      <c r="CRZ457" s="132"/>
      <c r="CSA457" s="132"/>
      <c r="CSB457" s="132"/>
      <c r="CSC457" s="132"/>
      <c r="CSD457" s="113"/>
      <c r="CSE457" s="332"/>
      <c r="CSF457" s="175"/>
      <c r="CSG457" s="332"/>
      <c r="CSH457" s="175"/>
      <c r="CSI457" s="332"/>
      <c r="CSJ457" s="112"/>
      <c r="CSK457" s="131"/>
      <c r="CSL457" s="132"/>
      <c r="CSM457" s="132"/>
      <c r="CSN457" s="132"/>
      <c r="CSO457" s="132"/>
      <c r="CSP457" s="113"/>
      <c r="CSQ457" s="332"/>
      <c r="CSR457" s="175"/>
      <c r="CSS457" s="332"/>
      <c r="CST457" s="175"/>
      <c r="CSU457" s="332"/>
      <c r="CSV457" s="112"/>
      <c r="CSW457" s="131"/>
      <c r="CSX457" s="132"/>
      <c r="CSY457" s="132"/>
      <c r="CSZ457" s="132"/>
      <c r="CTA457" s="132"/>
      <c r="CTB457" s="113"/>
      <c r="CTC457" s="332"/>
      <c r="CTD457" s="175"/>
      <c r="CTE457" s="332"/>
      <c r="CTF457" s="175"/>
      <c r="CTG457" s="332"/>
      <c r="CTH457" s="112"/>
      <c r="CTI457" s="131"/>
      <c r="CTJ457" s="132"/>
      <c r="CTK457" s="132"/>
      <c r="CTL457" s="132"/>
      <c r="CTM457" s="132"/>
      <c r="CTN457" s="113"/>
      <c r="CTO457" s="332"/>
      <c r="CTP457" s="175"/>
      <c r="CTQ457" s="332"/>
      <c r="CTR457" s="175"/>
      <c r="CTS457" s="332"/>
      <c r="CTT457" s="112"/>
      <c r="CTU457" s="131"/>
      <c r="CTV457" s="132"/>
      <c r="CTW457" s="132"/>
      <c r="CTX457" s="132"/>
      <c r="CTY457" s="132"/>
      <c r="CTZ457" s="113"/>
      <c r="CUA457" s="332"/>
      <c r="CUB457" s="175"/>
      <c r="CUC457" s="332"/>
      <c r="CUD457" s="175"/>
      <c r="CUE457" s="332"/>
      <c r="CUF457" s="112"/>
      <c r="CUG457" s="131"/>
      <c r="CUH457" s="132"/>
      <c r="CUI457" s="132"/>
      <c r="CUJ457" s="132"/>
      <c r="CUK457" s="132"/>
      <c r="CUL457" s="113"/>
      <c r="CUM457" s="332"/>
      <c r="CUN457" s="175"/>
      <c r="CUO457" s="332"/>
      <c r="CUP457" s="175"/>
      <c r="CUQ457" s="332"/>
      <c r="CUR457" s="112"/>
      <c r="CUS457" s="131"/>
      <c r="CUT457" s="132"/>
      <c r="CUU457" s="132"/>
      <c r="CUV457" s="132"/>
      <c r="CUW457" s="132"/>
      <c r="CUX457" s="113"/>
      <c r="CUY457" s="332"/>
      <c r="CUZ457" s="175"/>
      <c r="CVA457" s="332"/>
      <c r="CVB457" s="175"/>
      <c r="CVC457" s="332"/>
      <c r="CVD457" s="112"/>
      <c r="CVE457" s="131"/>
      <c r="CVF457" s="132"/>
      <c r="CVG457" s="132"/>
      <c r="CVH457" s="132"/>
      <c r="CVI457" s="132"/>
      <c r="CVJ457" s="113"/>
      <c r="CVK457" s="332"/>
      <c r="CVL457" s="175"/>
      <c r="CVM457" s="332"/>
      <c r="CVN457" s="175"/>
      <c r="CVO457" s="332"/>
      <c r="CVP457" s="112"/>
      <c r="CVQ457" s="131"/>
      <c r="CVR457" s="132"/>
      <c r="CVS457" s="132"/>
      <c r="CVT457" s="132"/>
      <c r="CVU457" s="132"/>
      <c r="CVV457" s="113"/>
      <c r="CVW457" s="332"/>
      <c r="CVX457" s="175"/>
      <c r="CVY457" s="332"/>
      <c r="CVZ457" s="175"/>
      <c r="CWA457" s="332"/>
      <c r="CWB457" s="112"/>
      <c r="CWC457" s="131"/>
      <c r="CWD457" s="132"/>
      <c r="CWE457" s="132"/>
      <c r="CWF457" s="132"/>
      <c r="CWG457" s="132"/>
      <c r="CWH457" s="113"/>
      <c r="CWI457" s="332"/>
      <c r="CWJ457" s="175"/>
      <c r="CWK457" s="332"/>
      <c r="CWL457" s="175"/>
      <c r="CWM457" s="332"/>
      <c r="CWN457" s="112"/>
      <c r="CWO457" s="131"/>
      <c r="CWP457" s="132"/>
      <c r="CWQ457" s="132"/>
      <c r="CWR457" s="132"/>
      <c r="CWS457" s="132"/>
      <c r="CWT457" s="113"/>
      <c r="CWU457" s="332"/>
      <c r="CWV457" s="175"/>
      <c r="CWW457" s="332"/>
      <c r="CWX457" s="175"/>
      <c r="CWY457" s="332"/>
      <c r="CWZ457" s="112"/>
      <c r="CXA457" s="131"/>
      <c r="CXB457" s="132"/>
      <c r="CXC457" s="132"/>
      <c r="CXD457" s="132"/>
      <c r="CXE457" s="132"/>
      <c r="CXF457" s="113"/>
      <c r="CXG457" s="332"/>
      <c r="CXH457" s="175"/>
      <c r="CXI457" s="332"/>
      <c r="CXJ457" s="175"/>
      <c r="CXK457" s="332"/>
      <c r="CXL457" s="112"/>
      <c r="CXM457" s="131"/>
      <c r="CXN457" s="132"/>
      <c r="CXO457" s="132"/>
      <c r="CXP457" s="132"/>
      <c r="CXQ457" s="132"/>
      <c r="CXR457" s="113"/>
      <c r="CXS457" s="332"/>
      <c r="CXT457" s="175"/>
      <c r="CXU457" s="332"/>
      <c r="CXV457" s="175"/>
      <c r="CXW457" s="332"/>
      <c r="CXX457" s="112"/>
      <c r="CXY457" s="131"/>
      <c r="CXZ457" s="132"/>
      <c r="CYA457" s="132"/>
      <c r="CYB457" s="132"/>
      <c r="CYC457" s="132"/>
      <c r="CYD457" s="113"/>
      <c r="CYE457" s="332"/>
      <c r="CYF457" s="175"/>
      <c r="CYG457" s="332"/>
      <c r="CYH457" s="175"/>
      <c r="CYI457" s="332"/>
      <c r="CYJ457" s="112"/>
      <c r="CYK457" s="131"/>
      <c r="CYL457" s="132"/>
      <c r="CYM457" s="132"/>
      <c r="CYN457" s="132"/>
      <c r="CYO457" s="132"/>
      <c r="CYP457" s="113"/>
      <c r="CYQ457" s="332"/>
      <c r="CYR457" s="175"/>
      <c r="CYS457" s="332"/>
      <c r="CYT457" s="175"/>
      <c r="CYU457" s="332"/>
      <c r="CYV457" s="112"/>
      <c r="CYW457" s="131"/>
      <c r="CYX457" s="132"/>
      <c r="CYY457" s="132"/>
      <c r="CYZ457" s="132"/>
      <c r="CZA457" s="132"/>
      <c r="CZB457" s="113"/>
      <c r="CZC457" s="332"/>
      <c r="CZD457" s="175"/>
      <c r="CZE457" s="332"/>
      <c r="CZF457" s="175"/>
      <c r="CZG457" s="332"/>
      <c r="CZH457" s="112"/>
      <c r="CZI457" s="131"/>
      <c r="CZJ457" s="132"/>
      <c r="CZK457" s="132"/>
      <c r="CZL457" s="132"/>
      <c r="CZM457" s="132"/>
      <c r="CZN457" s="113"/>
      <c r="CZO457" s="332"/>
      <c r="CZP457" s="175"/>
      <c r="CZQ457" s="332"/>
      <c r="CZR457" s="175"/>
      <c r="CZS457" s="332"/>
      <c r="CZT457" s="112"/>
      <c r="CZU457" s="131"/>
      <c r="CZV457" s="132"/>
      <c r="CZW457" s="132"/>
      <c r="CZX457" s="132"/>
      <c r="CZY457" s="132"/>
      <c r="CZZ457" s="113"/>
      <c r="DAA457" s="332"/>
      <c r="DAB457" s="175"/>
      <c r="DAC457" s="332"/>
      <c r="DAD457" s="175"/>
      <c r="DAE457" s="332"/>
      <c r="DAF457" s="112"/>
      <c r="DAG457" s="131"/>
      <c r="DAH457" s="132"/>
      <c r="DAI457" s="132"/>
      <c r="DAJ457" s="132"/>
      <c r="DAK457" s="132"/>
      <c r="DAL457" s="113"/>
      <c r="DAM457" s="332"/>
      <c r="DAN457" s="175"/>
      <c r="DAO457" s="332"/>
      <c r="DAP457" s="175"/>
      <c r="DAQ457" s="332"/>
      <c r="DAR457" s="112"/>
      <c r="DAS457" s="131"/>
      <c r="DAT457" s="132"/>
      <c r="DAU457" s="132"/>
      <c r="DAV457" s="132"/>
      <c r="DAW457" s="132"/>
      <c r="DAX457" s="113"/>
      <c r="DAY457" s="332"/>
      <c r="DAZ457" s="175"/>
      <c r="DBA457" s="332"/>
      <c r="DBB457" s="175"/>
      <c r="DBC457" s="332"/>
      <c r="DBD457" s="112"/>
      <c r="DBE457" s="131"/>
      <c r="DBF457" s="132"/>
      <c r="DBG457" s="132"/>
      <c r="DBH457" s="132"/>
      <c r="DBI457" s="132"/>
      <c r="DBJ457" s="113"/>
      <c r="DBK457" s="332"/>
      <c r="DBL457" s="175"/>
      <c r="DBM457" s="332"/>
      <c r="DBN457" s="175"/>
      <c r="DBO457" s="332"/>
      <c r="DBP457" s="112"/>
      <c r="DBQ457" s="131"/>
      <c r="DBR457" s="132"/>
      <c r="DBS457" s="132"/>
      <c r="DBT457" s="132"/>
      <c r="DBU457" s="132"/>
      <c r="DBV457" s="113"/>
      <c r="DBW457" s="332"/>
      <c r="DBX457" s="175"/>
      <c r="DBY457" s="332"/>
      <c r="DBZ457" s="175"/>
      <c r="DCA457" s="332"/>
      <c r="DCB457" s="112"/>
      <c r="DCC457" s="131"/>
      <c r="DCD457" s="132"/>
      <c r="DCE457" s="132"/>
      <c r="DCF457" s="132"/>
      <c r="DCG457" s="132"/>
      <c r="DCH457" s="113"/>
      <c r="DCI457" s="332"/>
      <c r="DCJ457" s="175"/>
      <c r="DCK457" s="332"/>
      <c r="DCL457" s="175"/>
      <c r="DCM457" s="332"/>
      <c r="DCN457" s="112"/>
      <c r="DCO457" s="131"/>
      <c r="DCP457" s="132"/>
      <c r="DCQ457" s="132"/>
      <c r="DCR457" s="132"/>
      <c r="DCS457" s="132"/>
      <c r="DCT457" s="113"/>
      <c r="DCU457" s="332"/>
      <c r="DCV457" s="175"/>
      <c r="DCW457" s="332"/>
      <c r="DCX457" s="175"/>
      <c r="DCY457" s="332"/>
      <c r="DCZ457" s="112"/>
      <c r="DDA457" s="131"/>
      <c r="DDB457" s="132"/>
      <c r="DDC457" s="132"/>
      <c r="DDD457" s="132"/>
      <c r="DDE457" s="132"/>
      <c r="DDF457" s="113"/>
      <c r="DDG457" s="332"/>
      <c r="DDH457" s="175"/>
      <c r="DDI457" s="332"/>
      <c r="DDJ457" s="175"/>
      <c r="DDK457" s="332"/>
      <c r="DDL457" s="112"/>
      <c r="DDM457" s="131"/>
      <c r="DDN457" s="132"/>
      <c r="DDO457" s="132"/>
      <c r="DDP457" s="132"/>
      <c r="DDQ457" s="132"/>
      <c r="DDR457" s="113"/>
      <c r="DDS457" s="332"/>
      <c r="DDT457" s="175"/>
      <c r="DDU457" s="332"/>
      <c r="DDV457" s="175"/>
      <c r="DDW457" s="332"/>
      <c r="DDX457" s="112"/>
      <c r="DDY457" s="131"/>
      <c r="DDZ457" s="132"/>
      <c r="DEA457" s="132"/>
      <c r="DEB457" s="132"/>
      <c r="DEC457" s="132"/>
      <c r="DED457" s="113"/>
      <c r="DEE457" s="332"/>
      <c r="DEF457" s="175"/>
      <c r="DEG457" s="332"/>
      <c r="DEH457" s="175"/>
      <c r="DEI457" s="332"/>
      <c r="DEJ457" s="112"/>
      <c r="DEK457" s="131"/>
      <c r="DEL457" s="132"/>
      <c r="DEM457" s="132"/>
      <c r="DEN457" s="132"/>
      <c r="DEO457" s="132"/>
      <c r="DEP457" s="113"/>
      <c r="DEQ457" s="332"/>
      <c r="DER457" s="175"/>
      <c r="DES457" s="332"/>
      <c r="DET457" s="175"/>
      <c r="DEU457" s="332"/>
      <c r="DEV457" s="112"/>
      <c r="DEW457" s="131"/>
      <c r="DEX457" s="132"/>
      <c r="DEY457" s="132"/>
      <c r="DEZ457" s="132"/>
      <c r="DFA457" s="132"/>
      <c r="DFB457" s="113"/>
      <c r="DFC457" s="332"/>
      <c r="DFD457" s="175"/>
      <c r="DFE457" s="332"/>
      <c r="DFF457" s="175"/>
      <c r="DFG457" s="332"/>
      <c r="DFH457" s="112"/>
      <c r="DFI457" s="131"/>
      <c r="DFJ457" s="132"/>
      <c r="DFK457" s="132"/>
      <c r="DFL457" s="132"/>
      <c r="DFM457" s="132"/>
      <c r="DFN457" s="113"/>
      <c r="DFO457" s="332"/>
      <c r="DFP457" s="175"/>
      <c r="DFQ457" s="332"/>
      <c r="DFR457" s="175"/>
      <c r="DFS457" s="332"/>
      <c r="DFT457" s="112"/>
      <c r="DFU457" s="131"/>
      <c r="DFV457" s="132"/>
      <c r="DFW457" s="132"/>
      <c r="DFX457" s="132"/>
      <c r="DFY457" s="132"/>
      <c r="DFZ457" s="113"/>
      <c r="DGA457" s="332"/>
      <c r="DGB457" s="175"/>
      <c r="DGC457" s="332"/>
      <c r="DGD457" s="175"/>
      <c r="DGE457" s="332"/>
      <c r="DGF457" s="112"/>
      <c r="DGG457" s="131"/>
      <c r="DGH457" s="132"/>
      <c r="DGI457" s="132"/>
      <c r="DGJ457" s="132"/>
      <c r="DGK457" s="132"/>
      <c r="DGL457" s="113"/>
      <c r="DGM457" s="332"/>
      <c r="DGN457" s="175"/>
      <c r="DGO457" s="332"/>
      <c r="DGP457" s="175"/>
      <c r="DGQ457" s="332"/>
      <c r="DGR457" s="112"/>
      <c r="DGS457" s="131"/>
      <c r="DGT457" s="132"/>
      <c r="DGU457" s="132"/>
      <c r="DGV457" s="132"/>
      <c r="DGW457" s="132"/>
      <c r="DGX457" s="113"/>
      <c r="DGY457" s="332"/>
      <c r="DGZ457" s="175"/>
      <c r="DHA457" s="332"/>
      <c r="DHB457" s="175"/>
      <c r="DHC457" s="332"/>
      <c r="DHD457" s="112"/>
      <c r="DHE457" s="131"/>
      <c r="DHF457" s="132"/>
      <c r="DHG457" s="132"/>
      <c r="DHH457" s="132"/>
      <c r="DHI457" s="132"/>
      <c r="DHJ457" s="113"/>
      <c r="DHK457" s="332"/>
      <c r="DHL457" s="175"/>
      <c r="DHM457" s="332"/>
      <c r="DHN457" s="175"/>
      <c r="DHO457" s="332"/>
      <c r="DHP457" s="112"/>
      <c r="DHQ457" s="131"/>
      <c r="DHR457" s="132"/>
      <c r="DHS457" s="132"/>
      <c r="DHT457" s="132"/>
      <c r="DHU457" s="132"/>
      <c r="DHV457" s="113"/>
      <c r="DHW457" s="332"/>
      <c r="DHX457" s="175"/>
      <c r="DHY457" s="332"/>
      <c r="DHZ457" s="175"/>
      <c r="DIA457" s="332"/>
      <c r="DIB457" s="112"/>
      <c r="DIC457" s="131"/>
      <c r="DID457" s="132"/>
      <c r="DIE457" s="132"/>
      <c r="DIF457" s="132"/>
      <c r="DIG457" s="132"/>
      <c r="DIH457" s="113"/>
      <c r="DII457" s="332"/>
      <c r="DIJ457" s="175"/>
      <c r="DIK457" s="332"/>
      <c r="DIL457" s="175"/>
      <c r="DIM457" s="332"/>
      <c r="DIN457" s="112"/>
      <c r="DIO457" s="131"/>
      <c r="DIP457" s="132"/>
      <c r="DIQ457" s="132"/>
      <c r="DIR457" s="132"/>
      <c r="DIS457" s="132"/>
      <c r="DIT457" s="113"/>
      <c r="DIU457" s="332"/>
      <c r="DIV457" s="175"/>
      <c r="DIW457" s="332"/>
      <c r="DIX457" s="175"/>
      <c r="DIY457" s="332"/>
      <c r="DIZ457" s="112"/>
      <c r="DJA457" s="131"/>
      <c r="DJB457" s="132"/>
      <c r="DJC457" s="132"/>
      <c r="DJD457" s="132"/>
      <c r="DJE457" s="132"/>
      <c r="DJF457" s="113"/>
      <c r="DJG457" s="332"/>
      <c r="DJH457" s="175"/>
      <c r="DJI457" s="332"/>
      <c r="DJJ457" s="175"/>
      <c r="DJK457" s="332"/>
      <c r="DJL457" s="112"/>
      <c r="DJM457" s="131"/>
      <c r="DJN457" s="132"/>
      <c r="DJO457" s="132"/>
      <c r="DJP457" s="132"/>
      <c r="DJQ457" s="132"/>
      <c r="DJR457" s="113"/>
      <c r="DJS457" s="332"/>
      <c r="DJT457" s="175"/>
      <c r="DJU457" s="332"/>
      <c r="DJV457" s="175"/>
      <c r="DJW457" s="332"/>
      <c r="DJX457" s="112"/>
      <c r="DJY457" s="131"/>
      <c r="DJZ457" s="132"/>
      <c r="DKA457" s="132"/>
      <c r="DKB457" s="132"/>
      <c r="DKC457" s="132"/>
      <c r="DKD457" s="113"/>
      <c r="DKE457" s="332"/>
      <c r="DKF457" s="175"/>
      <c r="DKG457" s="332"/>
      <c r="DKH457" s="175"/>
      <c r="DKI457" s="332"/>
      <c r="DKJ457" s="112"/>
      <c r="DKK457" s="131"/>
      <c r="DKL457" s="132"/>
      <c r="DKM457" s="132"/>
      <c r="DKN457" s="132"/>
      <c r="DKO457" s="132"/>
      <c r="DKP457" s="113"/>
      <c r="DKQ457" s="332"/>
      <c r="DKR457" s="175"/>
      <c r="DKS457" s="332"/>
      <c r="DKT457" s="175"/>
      <c r="DKU457" s="332"/>
      <c r="DKV457" s="112"/>
      <c r="DKW457" s="131"/>
      <c r="DKX457" s="132"/>
      <c r="DKY457" s="132"/>
      <c r="DKZ457" s="132"/>
      <c r="DLA457" s="132"/>
      <c r="DLB457" s="113"/>
      <c r="DLC457" s="332"/>
      <c r="DLD457" s="175"/>
      <c r="DLE457" s="332"/>
      <c r="DLF457" s="175"/>
      <c r="DLG457" s="332"/>
      <c r="DLH457" s="112"/>
      <c r="DLI457" s="131"/>
      <c r="DLJ457" s="132"/>
      <c r="DLK457" s="132"/>
      <c r="DLL457" s="132"/>
      <c r="DLM457" s="132"/>
      <c r="DLN457" s="113"/>
      <c r="DLO457" s="332"/>
      <c r="DLP457" s="175"/>
      <c r="DLQ457" s="332"/>
      <c r="DLR457" s="175"/>
      <c r="DLS457" s="332"/>
      <c r="DLT457" s="112"/>
      <c r="DLU457" s="131"/>
      <c r="DLV457" s="132"/>
      <c r="DLW457" s="132"/>
      <c r="DLX457" s="132"/>
      <c r="DLY457" s="132"/>
      <c r="DLZ457" s="113"/>
      <c r="DMA457" s="332"/>
      <c r="DMB457" s="175"/>
      <c r="DMC457" s="332"/>
      <c r="DMD457" s="175"/>
      <c r="DME457" s="332"/>
      <c r="DMF457" s="112"/>
      <c r="DMG457" s="131"/>
      <c r="DMH457" s="132"/>
      <c r="DMI457" s="132"/>
      <c r="DMJ457" s="132"/>
      <c r="DMK457" s="132"/>
      <c r="DML457" s="113"/>
      <c r="DMM457" s="332"/>
      <c r="DMN457" s="175"/>
      <c r="DMO457" s="332"/>
      <c r="DMP457" s="175"/>
      <c r="DMQ457" s="332"/>
      <c r="DMR457" s="112"/>
      <c r="DMS457" s="131"/>
      <c r="DMT457" s="132"/>
      <c r="DMU457" s="132"/>
      <c r="DMV457" s="132"/>
      <c r="DMW457" s="132"/>
      <c r="DMX457" s="113"/>
      <c r="DMY457" s="332"/>
      <c r="DMZ457" s="175"/>
      <c r="DNA457" s="332"/>
      <c r="DNB457" s="175"/>
      <c r="DNC457" s="332"/>
      <c r="DND457" s="112"/>
      <c r="DNE457" s="131"/>
      <c r="DNF457" s="132"/>
      <c r="DNG457" s="132"/>
      <c r="DNH457" s="132"/>
      <c r="DNI457" s="132"/>
      <c r="DNJ457" s="113"/>
      <c r="DNK457" s="332"/>
      <c r="DNL457" s="175"/>
      <c r="DNM457" s="332"/>
      <c r="DNN457" s="175"/>
      <c r="DNO457" s="332"/>
      <c r="DNP457" s="112"/>
      <c r="DNQ457" s="131"/>
      <c r="DNR457" s="132"/>
      <c r="DNS457" s="132"/>
      <c r="DNT457" s="132"/>
      <c r="DNU457" s="132"/>
      <c r="DNV457" s="113"/>
      <c r="DNW457" s="332"/>
      <c r="DNX457" s="175"/>
      <c r="DNY457" s="332"/>
      <c r="DNZ457" s="175"/>
      <c r="DOA457" s="332"/>
      <c r="DOB457" s="112"/>
      <c r="DOC457" s="131"/>
      <c r="DOD457" s="132"/>
      <c r="DOE457" s="132"/>
      <c r="DOF457" s="132"/>
      <c r="DOG457" s="132"/>
      <c r="DOH457" s="113"/>
      <c r="DOI457" s="332"/>
      <c r="DOJ457" s="175"/>
      <c r="DOK457" s="332"/>
      <c r="DOL457" s="175"/>
      <c r="DOM457" s="332"/>
      <c r="DON457" s="112"/>
      <c r="DOO457" s="131"/>
      <c r="DOP457" s="132"/>
      <c r="DOQ457" s="132"/>
      <c r="DOR457" s="132"/>
      <c r="DOS457" s="132"/>
      <c r="DOT457" s="113"/>
      <c r="DOU457" s="332"/>
      <c r="DOV457" s="175"/>
      <c r="DOW457" s="332"/>
      <c r="DOX457" s="175"/>
      <c r="DOY457" s="332"/>
      <c r="DOZ457" s="112"/>
      <c r="DPA457" s="131"/>
      <c r="DPB457" s="132"/>
      <c r="DPC457" s="132"/>
      <c r="DPD457" s="132"/>
      <c r="DPE457" s="132"/>
      <c r="DPF457" s="113"/>
      <c r="DPG457" s="332"/>
      <c r="DPH457" s="175"/>
      <c r="DPI457" s="332"/>
      <c r="DPJ457" s="175"/>
      <c r="DPK457" s="332"/>
      <c r="DPL457" s="112"/>
      <c r="DPM457" s="131"/>
      <c r="DPN457" s="132"/>
      <c r="DPO457" s="132"/>
      <c r="DPP457" s="132"/>
      <c r="DPQ457" s="132"/>
      <c r="DPR457" s="113"/>
      <c r="DPS457" s="332"/>
      <c r="DPT457" s="175"/>
      <c r="DPU457" s="332"/>
      <c r="DPV457" s="175"/>
      <c r="DPW457" s="332"/>
      <c r="DPX457" s="112"/>
      <c r="DPY457" s="131"/>
      <c r="DPZ457" s="132"/>
      <c r="DQA457" s="132"/>
      <c r="DQB457" s="132"/>
      <c r="DQC457" s="132"/>
      <c r="DQD457" s="113"/>
      <c r="DQE457" s="332"/>
      <c r="DQF457" s="175"/>
      <c r="DQG457" s="332"/>
      <c r="DQH457" s="175"/>
      <c r="DQI457" s="332"/>
      <c r="DQJ457" s="112"/>
      <c r="DQK457" s="131"/>
      <c r="DQL457" s="132"/>
      <c r="DQM457" s="132"/>
      <c r="DQN457" s="132"/>
      <c r="DQO457" s="132"/>
      <c r="DQP457" s="113"/>
      <c r="DQQ457" s="332"/>
      <c r="DQR457" s="175"/>
      <c r="DQS457" s="332"/>
      <c r="DQT457" s="175"/>
      <c r="DQU457" s="332"/>
      <c r="DQV457" s="112"/>
      <c r="DQW457" s="131"/>
      <c r="DQX457" s="132"/>
      <c r="DQY457" s="132"/>
      <c r="DQZ457" s="132"/>
      <c r="DRA457" s="132"/>
      <c r="DRB457" s="113"/>
      <c r="DRC457" s="332"/>
      <c r="DRD457" s="175"/>
      <c r="DRE457" s="332"/>
      <c r="DRF457" s="175"/>
      <c r="DRG457" s="332"/>
      <c r="DRH457" s="112"/>
      <c r="DRI457" s="131"/>
      <c r="DRJ457" s="132"/>
      <c r="DRK457" s="132"/>
      <c r="DRL457" s="132"/>
      <c r="DRM457" s="132"/>
      <c r="DRN457" s="113"/>
      <c r="DRO457" s="332"/>
      <c r="DRP457" s="175"/>
      <c r="DRQ457" s="332"/>
      <c r="DRR457" s="175"/>
      <c r="DRS457" s="332"/>
      <c r="DRT457" s="112"/>
      <c r="DRU457" s="131"/>
      <c r="DRV457" s="132"/>
      <c r="DRW457" s="132"/>
      <c r="DRX457" s="132"/>
      <c r="DRY457" s="132"/>
      <c r="DRZ457" s="113"/>
      <c r="DSA457" s="332"/>
      <c r="DSB457" s="175"/>
      <c r="DSC457" s="332"/>
      <c r="DSD457" s="175"/>
      <c r="DSE457" s="332"/>
      <c r="DSF457" s="112"/>
      <c r="DSG457" s="131"/>
      <c r="DSH457" s="132"/>
      <c r="DSI457" s="132"/>
      <c r="DSJ457" s="132"/>
      <c r="DSK457" s="132"/>
      <c r="DSL457" s="113"/>
      <c r="DSM457" s="332"/>
      <c r="DSN457" s="175"/>
      <c r="DSO457" s="332"/>
      <c r="DSP457" s="175"/>
      <c r="DSQ457" s="332"/>
      <c r="DSR457" s="112"/>
      <c r="DSS457" s="131"/>
      <c r="DST457" s="132"/>
      <c r="DSU457" s="132"/>
      <c r="DSV457" s="132"/>
      <c r="DSW457" s="132"/>
      <c r="DSX457" s="113"/>
      <c r="DSY457" s="332"/>
      <c r="DSZ457" s="175"/>
      <c r="DTA457" s="332"/>
      <c r="DTB457" s="175"/>
      <c r="DTC457" s="332"/>
      <c r="DTD457" s="112"/>
      <c r="DTE457" s="131"/>
      <c r="DTF457" s="132"/>
      <c r="DTG457" s="132"/>
      <c r="DTH457" s="132"/>
      <c r="DTI457" s="132"/>
      <c r="DTJ457" s="113"/>
      <c r="DTK457" s="332"/>
      <c r="DTL457" s="175"/>
      <c r="DTM457" s="332"/>
      <c r="DTN457" s="175"/>
      <c r="DTO457" s="332"/>
      <c r="DTP457" s="112"/>
      <c r="DTQ457" s="131"/>
      <c r="DTR457" s="132"/>
      <c r="DTS457" s="132"/>
      <c r="DTT457" s="132"/>
      <c r="DTU457" s="132"/>
      <c r="DTV457" s="113"/>
      <c r="DTW457" s="332"/>
      <c r="DTX457" s="175"/>
      <c r="DTY457" s="332"/>
      <c r="DTZ457" s="175"/>
      <c r="DUA457" s="332"/>
      <c r="DUB457" s="112"/>
      <c r="DUC457" s="131"/>
      <c r="DUD457" s="132"/>
      <c r="DUE457" s="132"/>
      <c r="DUF457" s="132"/>
      <c r="DUG457" s="132"/>
      <c r="DUH457" s="113"/>
      <c r="DUI457" s="332"/>
      <c r="DUJ457" s="175"/>
      <c r="DUK457" s="332"/>
      <c r="DUL457" s="175"/>
      <c r="DUM457" s="332"/>
      <c r="DUN457" s="112"/>
      <c r="DUO457" s="131"/>
      <c r="DUP457" s="132"/>
      <c r="DUQ457" s="132"/>
      <c r="DUR457" s="132"/>
      <c r="DUS457" s="132"/>
      <c r="DUT457" s="113"/>
      <c r="DUU457" s="332"/>
      <c r="DUV457" s="175"/>
      <c r="DUW457" s="332"/>
      <c r="DUX457" s="175"/>
      <c r="DUY457" s="332"/>
      <c r="DUZ457" s="112"/>
      <c r="DVA457" s="131"/>
      <c r="DVB457" s="132"/>
      <c r="DVC457" s="132"/>
      <c r="DVD457" s="132"/>
      <c r="DVE457" s="132"/>
      <c r="DVF457" s="113"/>
      <c r="DVG457" s="332"/>
      <c r="DVH457" s="175"/>
      <c r="DVI457" s="332"/>
      <c r="DVJ457" s="175"/>
      <c r="DVK457" s="332"/>
      <c r="DVL457" s="112"/>
      <c r="DVM457" s="131"/>
      <c r="DVN457" s="132"/>
      <c r="DVO457" s="132"/>
      <c r="DVP457" s="132"/>
      <c r="DVQ457" s="132"/>
      <c r="DVR457" s="113"/>
      <c r="DVS457" s="332"/>
      <c r="DVT457" s="175"/>
      <c r="DVU457" s="332"/>
      <c r="DVV457" s="175"/>
      <c r="DVW457" s="332"/>
      <c r="DVX457" s="112"/>
      <c r="DVY457" s="131"/>
      <c r="DVZ457" s="132"/>
      <c r="DWA457" s="132"/>
      <c r="DWB457" s="132"/>
      <c r="DWC457" s="132"/>
      <c r="DWD457" s="113"/>
      <c r="DWE457" s="332"/>
      <c r="DWF457" s="175"/>
      <c r="DWG457" s="332"/>
      <c r="DWH457" s="175"/>
      <c r="DWI457" s="332"/>
      <c r="DWJ457" s="112"/>
      <c r="DWK457" s="131"/>
      <c r="DWL457" s="132"/>
      <c r="DWM457" s="132"/>
      <c r="DWN457" s="132"/>
      <c r="DWO457" s="132"/>
      <c r="DWP457" s="113"/>
      <c r="DWQ457" s="332"/>
      <c r="DWR457" s="175"/>
      <c r="DWS457" s="332"/>
      <c r="DWT457" s="175"/>
      <c r="DWU457" s="332"/>
      <c r="DWV457" s="112"/>
      <c r="DWW457" s="131"/>
      <c r="DWX457" s="132"/>
      <c r="DWY457" s="132"/>
      <c r="DWZ457" s="132"/>
      <c r="DXA457" s="132"/>
      <c r="DXB457" s="113"/>
      <c r="DXC457" s="332"/>
      <c r="DXD457" s="175"/>
      <c r="DXE457" s="332"/>
      <c r="DXF457" s="175"/>
      <c r="DXG457" s="332"/>
      <c r="DXH457" s="112"/>
      <c r="DXI457" s="131"/>
      <c r="DXJ457" s="132"/>
      <c r="DXK457" s="132"/>
      <c r="DXL457" s="132"/>
      <c r="DXM457" s="132"/>
      <c r="DXN457" s="113"/>
      <c r="DXO457" s="332"/>
      <c r="DXP457" s="175"/>
      <c r="DXQ457" s="332"/>
      <c r="DXR457" s="175"/>
      <c r="DXS457" s="332"/>
      <c r="DXT457" s="112"/>
      <c r="DXU457" s="131"/>
      <c r="DXV457" s="132"/>
      <c r="DXW457" s="132"/>
      <c r="DXX457" s="132"/>
      <c r="DXY457" s="132"/>
      <c r="DXZ457" s="113"/>
      <c r="DYA457" s="332"/>
      <c r="DYB457" s="175"/>
      <c r="DYC457" s="332"/>
      <c r="DYD457" s="175"/>
      <c r="DYE457" s="332"/>
      <c r="DYF457" s="112"/>
      <c r="DYG457" s="131"/>
      <c r="DYH457" s="132"/>
      <c r="DYI457" s="132"/>
      <c r="DYJ457" s="132"/>
      <c r="DYK457" s="132"/>
      <c r="DYL457" s="113"/>
      <c r="DYM457" s="332"/>
      <c r="DYN457" s="175"/>
      <c r="DYO457" s="332"/>
      <c r="DYP457" s="175"/>
      <c r="DYQ457" s="332"/>
      <c r="DYR457" s="112"/>
      <c r="DYS457" s="131"/>
      <c r="DYT457" s="132"/>
      <c r="DYU457" s="132"/>
      <c r="DYV457" s="132"/>
      <c r="DYW457" s="132"/>
      <c r="DYX457" s="113"/>
      <c r="DYY457" s="332"/>
      <c r="DYZ457" s="175"/>
      <c r="DZA457" s="332"/>
      <c r="DZB457" s="175"/>
      <c r="DZC457" s="332"/>
      <c r="DZD457" s="112"/>
      <c r="DZE457" s="131"/>
      <c r="DZF457" s="132"/>
      <c r="DZG457" s="132"/>
      <c r="DZH457" s="132"/>
      <c r="DZI457" s="132"/>
      <c r="DZJ457" s="113"/>
      <c r="DZK457" s="332"/>
      <c r="DZL457" s="175"/>
      <c r="DZM457" s="332"/>
      <c r="DZN457" s="175"/>
      <c r="DZO457" s="332"/>
      <c r="DZP457" s="112"/>
      <c r="DZQ457" s="131"/>
      <c r="DZR457" s="132"/>
      <c r="DZS457" s="132"/>
      <c r="DZT457" s="132"/>
      <c r="DZU457" s="132"/>
      <c r="DZV457" s="113"/>
      <c r="DZW457" s="332"/>
      <c r="DZX457" s="175"/>
      <c r="DZY457" s="332"/>
      <c r="DZZ457" s="175"/>
      <c r="EAA457" s="332"/>
      <c r="EAB457" s="112"/>
      <c r="EAC457" s="131"/>
      <c r="EAD457" s="132"/>
      <c r="EAE457" s="132"/>
      <c r="EAF457" s="132"/>
      <c r="EAG457" s="132"/>
      <c r="EAH457" s="113"/>
      <c r="EAI457" s="332"/>
      <c r="EAJ457" s="175"/>
      <c r="EAK457" s="332"/>
      <c r="EAL457" s="175"/>
      <c r="EAM457" s="332"/>
      <c r="EAN457" s="112"/>
      <c r="EAO457" s="131"/>
      <c r="EAP457" s="132"/>
      <c r="EAQ457" s="132"/>
      <c r="EAR457" s="132"/>
      <c r="EAS457" s="132"/>
      <c r="EAT457" s="113"/>
      <c r="EAU457" s="332"/>
      <c r="EAV457" s="175"/>
      <c r="EAW457" s="332"/>
      <c r="EAX457" s="175"/>
      <c r="EAY457" s="332"/>
      <c r="EAZ457" s="112"/>
      <c r="EBA457" s="131"/>
      <c r="EBB457" s="132"/>
      <c r="EBC457" s="132"/>
      <c r="EBD457" s="132"/>
      <c r="EBE457" s="132"/>
      <c r="EBF457" s="113"/>
      <c r="EBG457" s="332"/>
      <c r="EBH457" s="175"/>
      <c r="EBI457" s="332"/>
      <c r="EBJ457" s="175"/>
      <c r="EBK457" s="332"/>
      <c r="EBL457" s="112"/>
      <c r="EBM457" s="131"/>
      <c r="EBN457" s="132"/>
      <c r="EBO457" s="132"/>
      <c r="EBP457" s="132"/>
      <c r="EBQ457" s="132"/>
      <c r="EBR457" s="113"/>
      <c r="EBS457" s="332"/>
      <c r="EBT457" s="175"/>
      <c r="EBU457" s="332"/>
      <c r="EBV457" s="175"/>
      <c r="EBW457" s="332"/>
      <c r="EBX457" s="112"/>
      <c r="EBY457" s="131"/>
      <c r="EBZ457" s="132"/>
      <c r="ECA457" s="132"/>
      <c r="ECB457" s="132"/>
      <c r="ECC457" s="132"/>
      <c r="ECD457" s="113"/>
      <c r="ECE457" s="332"/>
      <c r="ECF457" s="175"/>
      <c r="ECG457" s="332"/>
      <c r="ECH457" s="175"/>
      <c r="ECI457" s="332"/>
      <c r="ECJ457" s="112"/>
      <c r="ECK457" s="131"/>
      <c r="ECL457" s="132"/>
      <c r="ECM457" s="132"/>
      <c r="ECN457" s="132"/>
      <c r="ECO457" s="132"/>
      <c r="ECP457" s="113"/>
      <c r="ECQ457" s="332"/>
      <c r="ECR457" s="175"/>
      <c r="ECS457" s="332"/>
      <c r="ECT457" s="175"/>
      <c r="ECU457" s="332"/>
      <c r="ECV457" s="112"/>
      <c r="ECW457" s="131"/>
      <c r="ECX457" s="132"/>
      <c r="ECY457" s="132"/>
      <c r="ECZ457" s="132"/>
      <c r="EDA457" s="132"/>
      <c r="EDB457" s="113"/>
      <c r="EDC457" s="332"/>
      <c r="EDD457" s="175"/>
      <c r="EDE457" s="332"/>
      <c r="EDF457" s="175"/>
      <c r="EDG457" s="332"/>
      <c r="EDH457" s="112"/>
      <c r="EDI457" s="131"/>
      <c r="EDJ457" s="132"/>
      <c r="EDK457" s="132"/>
      <c r="EDL457" s="132"/>
      <c r="EDM457" s="132"/>
      <c r="EDN457" s="113"/>
      <c r="EDO457" s="332"/>
      <c r="EDP457" s="175"/>
      <c r="EDQ457" s="332"/>
      <c r="EDR457" s="175"/>
      <c r="EDS457" s="332"/>
      <c r="EDT457" s="112"/>
      <c r="EDU457" s="131"/>
      <c r="EDV457" s="132"/>
      <c r="EDW457" s="132"/>
      <c r="EDX457" s="132"/>
      <c r="EDY457" s="132"/>
      <c r="EDZ457" s="113"/>
      <c r="EEA457" s="332"/>
      <c r="EEB457" s="175"/>
      <c r="EEC457" s="332"/>
      <c r="EED457" s="175"/>
      <c r="EEE457" s="332"/>
      <c r="EEF457" s="112"/>
      <c r="EEG457" s="131"/>
      <c r="EEH457" s="132"/>
      <c r="EEI457" s="132"/>
      <c r="EEJ457" s="132"/>
      <c r="EEK457" s="132"/>
      <c r="EEL457" s="113"/>
      <c r="EEM457" s="332"/>
      <c r="EEN457" s="175"/>
      <c r="EEO457" s="332"/>
      <c r="EEP457" s="175"/>
      <c r="EEQ457" s="332"/>
      <c r="EER457" s="112"/>
      <c r="EES457" s="131"/>
      <c r="EET457" s="132"/>
      <c r="EEU457" s="132"/>
      <c r="EEV457" s="132"/>
      <c r="EEW457" s="132"/>
      <c r="EEX457" s="113"/>
      <c r="EEY457" s="332"/>
      <c r="EEZ457" s="175"/>
      <c r="EFA457" s="332"/>
      <c r="EFB457" s="175"/>
      <c r="EFC457" s="332"/>
      <c r="EFD457" s="112"/>
      <c r="EFE457" s="131"/>
      <c r="EFF457" s="132"/>
      <c r="EFG457" s="132"/>
      <c r="EFH457" s="132"/>
      <c r="EFI457" s="132"/>
      <c r="EFJ457" s="113"/>
      <c r="EFK457" s="332"/>
      <c r="EFL457" s="175"/>
      <c r="EFM457" s="332"/>
      <c r="EFN457" s="175"/>
      <c r="EFO457" s="332"/>
      <c r="EFP457" s="112"/>
      <c r="EFQ457" s="131"/>
      <c r="EFR457" s="132"/>
      <c r="EFS457" s="132"/>
      <c r="EFT457" s="132"/>
      <c r="EFU457" s="132"/>
      <c r="EFV457" s="113"/>
      <c r="EFW457" s="332"/>
      <c r="EFX457" s="175"/>
      <c r="EFY457" s="332"/>
      <c r="EFZ457" s="175"/>
      <c r="EGA457" s="332"/>
      <c r="EGB457" s="112"/>
      <c r="EGC457" s="131"/>
      <c r="EGD457" s="132"/>
      <c r="EGE457" s="132"/>
      <c r="EGF457" s="132"/>
      <c r="EGG457" s="132"/>
      <c r="EGH457" s="113"/>
      <c r="EGI457" s="332"/>
      <c r="EGJ457" s="175"/>
      <c r="EGK457" s="332"/>
      <c r="EGL457" s="175"/>
      <c r="EGM457" s="332"/>
      <c r="EGN457" s="112"/>
      <c r="EGO457" s="131"/>
      <c r="EGP457" s="132"/>
      <c r="EGQ457" s="132"/>
      <c r="EGR457" s="132"/>
      <c r="EGS457" s="132"/>
      <c r="EGT457" s="113"/>
      <c r="EGU457" s="332"/>
      <c r="EGV457" s="175"/>
      <c r="EGW457" s="332"/>
      <c r="EGX457" s="175"/>
      <c r="EGY457" s="332"/>
      <c r="EGZ457" s="112"/>
      <c r="EHA457" s="131"/>
      <c r="EHB457" s="132"/>
      <c r="EHC457" s="132"/>
      <c r="EHD457" s="132"/>
      <c r="EHE457" s="132"/>
      <c r="EHF457" s="113"/>
      <c r="EHG457" s="332"/>
      <c r="EHH457" s="175"/>
      <c r="EHI457" s="332"/>
      <c r="EHJ457" s="175"/>
      <c r="EHK457" s="332"/>
      <c r="EHL457" s="112"/>
      <c r="EHM457" s="131"/>
      <c r="EHN457" s="132"/>
      <c r="EHO457" s="132"/>
      <c r="EHP457" s="132"/>
      <c r="EHQ457" s="132"/>
      <c r="EHR457" s="113"/>
      <c r="EHS457" s="332"/>
      <c r="EHT457" s="175"/>
      <c r="EHU457" s="332"/>
      <c r="EHV457" s="175"/>
      <c r="EHW457" s="332"/>
      <c r="EHX457" s="112"/>
      <c r="EHY457" s="131"/>
      <c r="EHZ457" s="132"/>
      <c r="EIA457" s="132"/>
      <c r="EIB457" s="132"/>
      <c r="EIC457" s="132"/>
      <c r="EID457" s="113"/>
      <c r="EIE457" s="332"/>
      <c r="EIF457" s="175"/>
      <c r="EIG457" s="332"/>
      <c r="EIH457" s="175"/>
      <c r="EII457" s="332"/>
      <c r="EIJ457" s="112"/>
      <c r="EIK457" s="131"/>
      <c r="EIL457" s="132"/>
      <c r="EIM457" s="132"/>
      <c r="EIN457" s="132"/>
      <c r="EIO457" s="132"/>
      <c r="EIP457" s="113"/>
      <c r="EIQ457" s="332"/>
      <c r="EIR457" s="175"/>
      <c r="EIS457" s="332"/>
      <c r="EIT457" s="175"/>
      <c r="EIU457" s="332"/>
      <c r="EIV457" s="112"/>
      <c r="EIW457" s="131"/>
      <c r="EIX457" s="132"/>
      <c r="EIY457" s="132"/>
      <c r="EIZ457" s="132"/>
      <c r="EJA457" s="132"/>
      <c r="EJB457" s="113"/>
      <c r="EJC457" s="332"/>
      <c r="EJD457" s="175"/>
      <c r="EJE457" s="332"/>
      <c r="EJF457" s="175"/>
      <c r="EJG457" s="332"/>
      <c r="EJH457" s="112"/>
      <c r="EJI457" s="131"/>
      <c r="EJJ457" s="132"/>
      <c r="EJK457" s="132"/>
      <c r="EJL457" s="132"/>
      <c r="EJM457" s="132"/>
      <c r="EJN457" s="113"/>
      <c r="EJO457" s="332"/>
      <c r="EJP457" s="175"/>
      <c r="EJQ457" s="332"/>
      <c r="EJR457" s="175"/>
      <c r="EJS457" s="332"/>
      <c r="EJT457" s="112"/>
      <c r="EJU457" s="131"/>
      <c r="EJV457" s="132"/>
      <c r="EJW457" s="132"/>
      <c r="EJX457" s="132"/>
      <c r="EJY457" s="132"/>
      <c r="EJZ457" s="113"/>
      <c r="EKA457" s="332"/>
      <c r="EKB457" s="175"/>
      <c r="EKC457" s="332"/>
      <c r="EKD457" s="175"/>
      <c r="EKE457" s="332"/>
      <c r="EKF457" s="112"/>
      <c r="EKG457" s="131"/>
      <c r="EKH457" s="132"/>
      <c r="EKI457" s="132"/>
      <c r="EKJ457" s="132"/>
      <c r="EKK457" s="132"/>
      <c r="EKL457" s="113"/>
      <c r="EKM457" s="332"/>
      <c r="EKN457" s="175"/>
      <c r="EKO457" s="332"/>
      <c r="EKP457" s="175"/>
      <c r="EKQ457" s="332"/>
      <c r="EKR457" s="112"/>
      <c r="EKS457" s="131"/>
      <c r="EKT457" s="132"/>
      <c r="EKU457" s="132"/>
      <c r="EKV457" s="132"/>
      <c r="EKW457" s="132"/>
      <c r="EKX457" s="113"/>
      <c r="EKY457" s="332"/>
      <c r="EKZ457" s="175"/>
      <c r="ELA457" s="332"/>
      <c r="ELB457" s="175"/>
      <c r="ELC457" s="332"/>
      <c r="ELD457" s="112"/>
      <c r="ELE457" s="131"/>
      <c r="ELF457" s="132"/>
      <c r="ELG457" s="132"/>
      <c r="ELH457" s="132"/>
      <c r="ELI457" s="132"/>
      <c r="ELJ457" s="113"/>
      <c r="ELK457" s="332"/>
      <c r="ELL457" s="175"/>
      <c r="ELM457" s="332"/>
      <c r="ELN457" s="175"/>
      <c r="ELO457" s="332"/>
      <c r="ELP457" s="112"/>
      <c r="ELQ457" s="131"/>
      <c r="ELR457" s="132"/>
      <c r="ELS457" s="132"/>
      <c r="ELT457" s="132"/>
      <c r="ELU457" s="132"/>
      <c r="ELV457" s="113"/>
      <c r="ELW457" s="332"/>
      <c r="ELX457" s="175"/>
      <c r="ELY457" s="332"/>
      <c r="ELZ457" s="175"/>
      <c r="EMA457" s="332"/>
      <c r="EMB457" s="112"/>
      <c r="EMC457" s="131"/>
      <c r="EMD457" s="132"/>
      <c r="EME457" s="132"/>
      <c r="EMF457" s="132"/>
      <c r="EMG457" s="132"/>
      <c r="EMH457" s="113"/>
      <c r="EMI457" s="332"/>
      <c r="EMJ457" s="175"/>
      <c r="EMK457" s="332"/>
      <c r="EML457" s="175"/>
      <c r="EMM457" s="332"/>
      <c r="EMN457" s="112"/>
      <c r="EMO457" s="131"/>
      <c r="EMP457" s="132"/>
      <c r="EMQ457" s="132"/>
      <c r="EMR457" s="132"/>
      <c r="EMS457" s="132"/>
      <c r="EMT457" s="113"/>
      <c r="EMU457" s="332"/>
      <c r="EMV457" s="175"/>
      <c r="EMW457" s="332"/>
      <c r="EMX457" s="175"/>
      <c r="EMY457" s="332"/>
      <c r="EMZ457" s="112"/>
      <c r="ENA457" s="131"/>
      <c r="ENB457" s="132"/>
      <c r="ENC457" s="132"/>
      <c r="END457" s="132"/>
      <c r="ENE457" s="132"/>
      <c r="ENF457" s="113"/>
      <c r="ENG457" s="332"/>
      <c r="ENH457" s="175"/>
      <c r="ENI457" s="332"/>
      <c r="ENJ457" s="175"/>
      <c r="ENK457" s="332"/>
      <c r="ENL457" s="112"/>
      <c r="ENM457" s="131"/>
      <c r="ENN457" s="132"/>
      <c r="ENO457" s="132"/>
      <c r="ENP457" s="132"/>
      <c r="ENQ457" s="132"/>
      <c r="ENR457" s="113"/>
      <c r="ENS457" s="332"/>
      <c r="ENT457" s="175"/>
      <c r="ENU457" s="332"/>
      <c r="ENV457" s="175"/>
      <c r="ENW457" s="332"/>
      <c r="ENX457" s="112"/>
      <c r="ENY457" s="131"/>
      <c r="ENZ457" s="132"/>
      <c r="EOA457" s="132"/>
      <c r="EOB457" s="132"/>
      <c r="EOC457" s="132"/>
      <c r="EOD457" s="113"/>
      <c r="EOE457" s="332"/>
      <c r="EOF457" s="175"/>
      <c r="EOG457" s="332"/>
      <c r="EOH457" s="175"/>
      <c r="EOI457" s="332"/>
      <c r="EOJ457" s="112"/>
      <c r="EOK457" s="131"/>
      <c r="EOL457" s="132"/>
      <c r="EOM457" s="132"/>
      <c r="EON457" s="132"/>
      <c r="EOO457" s="132"/>
      <c r="EOP457" s="113"/>
      <c r="EOQ457" s="332"/>
      <c r="EOR457" s="175"/>
      <c r="EOS457" s="332"/>
      <c r="EOT457" s="175"/>
      <c r="EOU457" s="332"/>
      <c r="EOV457" s="112"/>
      <c r="EOW457" s="131"/>
      <c r="EOX457" s="132"/>
      <c r="EOY457" s="132"/>
      <c r="EOZ457" s="132"/>
      <c r="EPA457" s="132"/>
      <c r="EPB457" s="113"/>
      <c r="EPC457" s="332"/>
      <c r="EPD457" s="175"/>
      <c r="EPE457" s="332"/>
      <c r="EPF457" s="175"/>
      <c r="EPG457" s="332"/>
      <c r="EPH457" s="112"/>
      <c r="EPI457" s="131"/>
      <c r="EPJ457" s="132"/>
      <c r="EPK457" s="132"/>
      <c r="EPL457" s="132"/>
      <c r="EPM457" s="132"/>
      <c r="EPN457" s="113"/>
      <c r="EPO457" s="332"/>
      <c r="EPP457" s="175"/>
      <c r="EPQ457" s="332"/>
      <c r="EPR457" s="175"/>
      <c r="EPS457" s="332"/>
      <c r="EPT457" s="112"/>
      <c r="EPU457" s="131"/>
      <c r="EPV457" s="132"/>
      <c r="EPW457" s="132"/>
      <c r="EPX457" s="132"/>
      <c r="EPY457" s="132"/>
      <c r="EPZ457" s="113"/>
      <c r="EQA457" s="332"/>
      <c r="EQB457" s="175"/>
      <c r="EQC457" s="332"/>
      <c r="EQD457" s="175"/>
      <c r="EQE457" s="332"/>
      <c r="EQF457" s="112"/>
      <c r="EQG457" s="131"/>
      <c r="EQH457" s="132"/>
      <c r="EQI457" s="132"/>
      <c r="EQJ457" s="132"/>
      <c r="EQK457" s="132"/>
      <c r="EQL457" s="113"/>
      <c r="EQM457" s="332"/>
      <c r="EQN457" s="175"/>
      <c r="EQO457" s="332"/>
      <c r="EQP457" s="175"/>
      <c r="EQQ457" s="332"/>
      <c r="EQR457" s="112"/>
      <c r="EQS457" s="131"/>
      <c r="EQT457" s="132"/>
      <c r="EQU457" s="132"/>
      <c r="EQV457" s="132"/>
      <c r="EQW457" s="132"/>
      <c r="EQX457" s="113"/>
      <c r="EQY457" s="332"/>
      <c r="EQZ457" s="175"/>
      <c r="ERA457" s="332"/>
      <c r="ERB457" s="175"/>
      <c r="ERC457" s="332"/>
      <c r="ERD457" s="112"/>
      <c r="ERE457" s="131"/>
      <c r="ERF457" s="132"/>
      <c r="ERG457" s="132"/>
      <c r="ERH457" s="132"/>
      <c r="ERI457" s="132"/>
      <c r="ERJ457" s="113"/>
      <c r="ERK457" s="332"/>
      <c r="ERL457" s="175"/>
      <c r="ERM457" s="332"/>
      <c r="ERN457" s="175"/>
      <c r="ERO457" s="332"/>
      <c r="ERP457" s="112"/>
      <c r="ERQ457" s="131"/>
      <c r="ERR457" s="132"/>
      <c r="ERS457" s="132"/>
      <c r="ERT457" s="132"/>
      <c r="ERU457" s="132"/>
      <c r="ERV457" s="113"/>
      <c r="ERW457" s="332"/>
      <c r="ERX457" s="175"/>
      <c r="ERY457" s="332"/>
      <c r="ERZ457" s="175"/>
      <c r="ESA457" s="332"/>
      <c r="ESB457" s="112"/>
      <c r="ESC457" s="131"/>
      <c r="ESD457" s="132"/>
      <c r="ESE457" s="132"/>
      <c r="ESF457" s="132"/>
      <c r="ESG457" s="132"/>
      <c r="ESH457" s="113"/>
      <c r="ESI457" s="332"/>
      <c r="ESJ457" s="175"/>
      <c r="ESK457" s="332"/>
      <c r="ESL457" s="175"/>
      <c r="ESM457" s="332"/>
      <c r="ESN457" s="112"/>
      <c r="ESO457" s="131"/>
      <c r="ESP457" s="132"/>
      <c r="ESQ457" s="132"/>
      <c r="ESR457" s="132"/>
      <c r="ESS457" s="132"/>
      <c r="EST457" s="113"/>
      <c r="ESU457" s="332"/>
      <c r="ESV457" s="175"/>
      <c r="ESW457" s="332"/>
      <c r="ESX457" s="175"/>
      <c r="ESY457" s="332"/>
      <c r="ESZ457" s="112"/>
      <c r="ETA457" s="131"/>
      <c r="ETB457" s="132"/>
      <c r="ETC457" s="132"/>
      <c r="ETD457" s="132"/>
      <c r="ETE457" s="132"/>
      <c r="ETF457" s="113"/>
      <c r="ETG457" s="332"/>
      <c r="ETH457" s="175"/>
      <c r="ETI457" s="332"/>
      <c r="ETJ457" s="175"/>
      <c r="ETK457" s="332"/>
      <c r="ETL457" s="112"/>
      <c r="ETM457" s="131"/>
      <c r="ETN457" s="132"/>
      <c r="ETO457" s="132"/>
      <c r="ETP457" s="132"/>
      <c r="ETQ457" s="132"/>
      <c r="ETR457" s="113"/>
      <c r="ETS457" s="332"/>
      <c r="ETT457" s="175"/>
      <c r="ETU457" s="332"/>
      <c r="ETV457" s="175"/>
      <c r="ETW457" s="332"/>
      <c r="ETX457" s="112"/>
      <c r="ETY457" s="131"/>
      <c r="ETZ457" s="132"/>
      <c r="EUA457" s="132"/>
      <c r="EUB457" s="132"/>
      <c r="EUC457" s="132"/>
      <c r="EUD457" s="113"/>
      <c r="EUE457" s="332"/>
      <c r="EUF457" s="175"/>
      <c r="EUG457" s="332"/>
      <c r="EUH457" s="175"/>
      <c r="EUI457" s="332"/>
      <c r="EUJ457" s="112"/>
      <c r="EUK457" s="131"/>
      <c r="EUL457" s="132"/>
      <c r="EUM457" s="132"/>
      <c r="EUN457" s="132"/>
      <c r="EUO457" s="132"/>
      <c r="EUP457" s="113"/>
      <c r="EUQ457" s="332"/>
      <c r="EUR457" s="175"/>
      <c r="EUS457" s="332"/>
      <c r="EUT457" s="175"/>
      <c r="EUU457" s="332"/>
      <c r="EUV457" s="112"/>
      <c r="EUW457" s="131"/>
      <c r="EUX457" s="132"/>
      <c r="EUY457" s="132"/>
      <c r="EUZ457" s="132"/>
      <c r="EVA457" s="132"/>
      <c r="EVB457" s="113"/>
      <c r="EVC457" s="332"/>
      <c r="EVD457" s="175"/>
      <c r="EVE457" s="332"/>
      <c r="EVF457" s="175"/>
      <c r="EVG457" s="332"/>
      <c r="EVH457" s="112"/>
      <c r="EVI457" s="131"/>
      <c r="EVJ457" s="132"/>
      <c r="EVK457" s="132"/>
      <c r="EVL457" s="132"/>
      <c r="EVM457" s="132"/>
      <c r="EVN457" s="113"/>
      <c r="EVO457" s="332"/>
      <c r="EVP457" s="175"/>
      <c r="EVQ457" s="332"/>
      <c r="EVR457" s="175"/>
      <c r="EVS457" s="332"/>
      <c r="EVT457" s="112"/>
      <c r="EVU457" s="131"/>
      <c r="EVV457" s="132"/>
      <c r="EVW457" s="132"/>
      <c r="EVX457" s="132"/>
      <c r="EVY457" s="132"/>
      <c r="EVZ457" s="113"/>
      <c r="EWA457" s="332"/>
      <c r="EWB457" s="175"/>
      <c r="EWC457" s="332"/>
      <c r="EWD457" s="175"/>
      <c r="EWE457" s="332"/>
      <c r="EWF457" s="112"/>
      <c r="EWG457" s="131"/>
      <c r="EWH457" s="132"/>
      <c r="EWI457" s="132"/>
      <c r="EWJ457" s="132"/>
      <c r="EWK457" s="132"/>
      <c r="EWL457" s="113"/>
      <c r="EWM457" s="332"/>
      <c r="EWN457" s="175"/>
      <c r="EWO457" s="332"/>
      <c r="EWP457" s="175"/>
      <c r="EWQ457" s="332"/>
      <c r="EWR457" s="112"/>
      <c r="EWS457" s="131"/>
      <c r="EWT457" s="132"/>
      <c r="EWU457" s="132"/>
      <c r="EWV457" s="132"/>
      <c r="EWW457" s="132"/>
      <c r="EWX457" s="113"/>
      <c r="EWY457" s="332"/>
      <c r="EWZ457" s="175"/>
      <c r="EXA457" s="332"/>
      <c r="EXB457" s="175"/>
      <c r="EXC457" s="332"/>
      <c r="EXD457" s="112"/>
      <c r="EXE457" s="131"/>
      <c r="EXF457" s="132"/>
      <c r="EXG457" s="132"/>
      <c r="EXH457" s="132"/>
      <c r="EXI457" s="132"/>
      <c r="EXJ457" s="113"/>
      <c r="EXK457" s="332"/>
      <c r="EXL457" s="175"/>
      <c r="EXM457" s="332"/>
      <c r="EXN457" s="175"/>
      <c r="EXO457" s="332"/>
      <c r="EXP457" s="112"/>
      <c r="EXQ457" s="131"/>
      <c r="EXR457" s="132"/>
      <c r="EXS457" s="132"/>
      <c r="EXT457" s="132"/>
      <c r="EXU457" s="132"/>
      <c r="EXV457" s="113"/>
      <c r="EXW457" s="332"/>
      <c r="EXX457" s="175"/>
      <c r="EXY457" s="332"/>
      <c r="EXZ457" s="175"/>
      <c r="EYA457" s="332"/>
      <c r="EYB457" s="112"/>
      <c r="EYC457" s="131"/>
      <c r="EYD457" s="132"/>
      <c r="EYE457" s="132"/>
      <c r="EYF457" s="132"/>
      <c r="EYG457" s="132"/>
      <c r="EYH457" s="113"/>
      <c r="EYI457" s="332"/>
      <c r="EYJ457" s="175"/>
      <c r="EYK457" s="332"/>
      <c r="EYL457" s="175"/>
      <c r="EYM457" s="332"/>
      <c r="EYN457" s="112"/>
      <c r="EYO457" s="131"/>
      <c r="EYP457" s="132"/>
      <c r="EYQ457" s="132"/>
      <c r="EYR457" s="132"/>
      <c r="EYS457" s="132"/>
      <c r="EYT457" s="113"/>
      <c r="EYU457" s="332"/>
      <c r="EYV457" s="175"/>
      <c r="EYW457" s="332"/>
      <c r="EYX457" s="175"/>
      <c r="EYY457" s="332"/>
      <c r="EYZ457" s="112"/>
      <c r="EZA457" s="131"/>
      <c r="EZB457" s="132"/>
      <c r="EZC457" s="132"/>
      <c r="EZD457" s="132"/>
      <c r="EZE457" s="132"/>
      <c r="EZF457" s="113"/>
      <c r="EZG457" s="332"/>
      <c r="EZH457" s="175"/>
      <c r="EZI457" s="332"/>
      <c r="EZJ457" s="175"/>
      <c r="EZK457" s="332"/>
      <c r="EZL457" s="112"/>
      <c r="EZM457" s="131"/>
      <c r="EZN457" s="132"/>
      <c r="EZO457" s="132"/>
      <c r="EZP457" s="132"/>
      <c r="EZQ457" s="132"/>
      <c r="EZR457" s="113"/>
      <c r="EZS457" s="332"/>
      <c r="EZT457" s="175"/>
      <c r="EZU457" s="332"/>
      <c r="EZV457" s="175"/>
      <c r="EZW457" s="332"/>
      <c r="EZX457" s="112"/>
      <c r="EZY457" s="131"/>
      <c r="EZZ457" s="132"/>
      <c r="FAA457" s="132"/>
      <c r="FAB457" s="132"/>
      <c r="FAC457" s="132"/>
      <c r="FAD457" s="113"/>
      <c r="FAE457" s="332"/>
      <c r="FAF457" s="175"/>
      <c r="FAG457" s="332"/>
      <c r="FAH457" s="175"/>
      <c r="FAI457" s="332"/>
      <c r="FAJ457" s="112"/>
      <c r="FAK457" s="131"/>
      <c r="FAL457" s="132"/>
      <c r="FAM457" s="132"/>
      <c r="FAN457" s="132"/>
      <c r="FAO457" s="132"/>
      <c r="FAP457" s="113"/>
      <c r="FAQ457" s="332"/>
      <c r="FAR457" s="175"/>
      <c r="FAS457" s="332"/>
      <c r="FAT457" s="175"/>
      <c r="FAU457" s="332"/>
      <c r="FAV457" s="112"/>
      <c r="FAW457" s="131"/>
      <c r="FAX457" s="132"/>
      <c r="FAY457" s="132"/>
      <c r="FAZ457" s="132"/>
      <c r="FBA457" s="132"/>
      <c r="FBB457" s="113"/>
      <c r="FBC457" s="332"/>
      <c r="FBD457" s="175"/>
      <c r="FBE457" s="332"/>
      <c r="FBF457" s="175"/>
      <c r="FBG457" s="332"/>
      <c r="FBH457" s="112"/>
      <c r="FBI457" s="131"/>
      <c r="FBJ457" s="132"/>
      <c r="FBK457" s="132"/>
      <c r="FBL457" s="132"/>
      <c r="FBM457" s="132"/>
      <c r="FBN457" s="113"/>
      <c r="FBO457" s="332"/>
      <c r="FBP457" s="175"/>
      <c r="FBQ457" s="332"/>
      <c r="FBR457" s="175"/>
      <c r="FBS457" s="332"/>
      <c r="FBT457" s="112"/>
      <c r="FBU457" s="131"/>
      <c r="FBV457" s="132"/>
      <c r="FBW457" s="132"/>
      <c r="FBX457" s="132"/>
      <c r="FBY457" s="132"/>
      <c r="FBZ457" s="113"/>
      <c r="FCA457" s="332"/>
      <c r="FCB457" s="175"/>
      <c r="FCC457" s="332"/>
      <c r="FCD457" s="175"/>
      <c r="FCE457" s="332"/>
      <c r="FCF457" s="112"/>
      <c r="FCG457" s="131"/>
      <c r="FCH457" s="132"/>
      <c r="FCI457" s="132"/>
      <c r="FCJ457" s="132"/>
      <c r="FCK457" s="132"/>
      <c r="FCL457" s="113"/>
      <c r="FCM457" s="332"/>
      <c r="FCN457" s="175"/>
      <c r="FCO457" s="332"/>
      <c r="FCP457" s="175"/>
      <c r="FCQ457" s="332"/>
      <c r="FCR457" s="112"/>
      <c r="FCS457" s="131"/>
      <c r="FCT457" s="132"/>
      <c r="FCU457" s="132"/>
      <c r="FCV457" s="132"/>
      <c r="FCW457" s="132"/>
      <c r="FCX457" s="113"/>
      <c r="FCY457" s="332"/>
      <c r="FCZ457" s="175"/>
      <c r="FDA457" s="332"/>
      <c r="FDB457" s="175"/>
      <c r="FDC457" s="332"/>
      <c r="FDD457" s="112"/>
      <c r="FDE457" s="131"/>
      <c r="FDF457" s="132"/>
      <c r="FDG457" s="132"/>
      <c r="FDH457" s="132"/>
      <c r="FDI457" s="132"/>
      <c r="FDJ457" s="113"/>
      <c r="FDK457" s="332"/>
      <c r="FDL457" s="175"/>
      <c r="FDM457" s="332"/>
      <c r="FDN457" s="175"/>
      <c r="FDO457" s="332"/>
      <c r="FDP457" s="112"/>
      <c r="FDQ457" s="131"/>
      <c r="FDR457" s="132"/>
      <c r="FDS457" s="132"/>
      <c r="FDT457" s="132"/>
      <c r="FDU457" s="132"/>
      <c r="FDV457" s="113"/>
      <c r="FDW457" s="332"/>
      <c r="FDX457" s="175"/>
      <c r="FDY457" s="332"/>
      <c r="FDZ457" s="175"/>
      <c r="FEA457" s="332"/>
      <c r="FEB457" s="112"/>
      <c r="FEC457" s="131"/>
      <c r="FED457" s="132"/>
      <c r="FEE457" s="132"/>
      <c r="FEF457" s="132"/>
      <c r="FEG457" s="132"/>
      <c r="FEH457" s="113"/>
      <c r="FEI457" s="332"/>
      <c r="FEJ457" s="175"/>
      <c r="FEK457" s="332"/>
      <c r="FEL457" s="175"/>
      <c r="FEM457" s="332"/>
      <c r="FEN457" s="112"/>
      <c r="FEO457" s="131"/>
      <c r="FEP457" s="132"/>
      <c r="FEQ457" s="132"/>
      <c r="FER457" s="132"/>
      <c r="FES457" s="132"/>
      <c r="FET457" s="113"/>
      <c r="FEU457" s="332"/>
      <c r="FEV457" s="175"/>
      <c r="FEW457" s="332"/>
      <c r="FEX457" s="175"/>
      <c r="FEY457" s="332"/>
      <c r="FEZ457" s="112"/>
      <c r="FFA457" s="131"/>
      <c r="FFB457" s="132"/>
      <c r="FFC457" s="132"/>
      <c r="FFD457" s="132"/>
      <c r="FFE457" s="132"/>
      <c r="FFF457" s="113"/>
      <c r="FFG457" s="332"/>
      <c r="FFH457" s="175"/>
      <c r="FFI457" s="332"/>
      <c r="FFJ457" s="175"/>
      <c r="FFK457" s="332"/>
      <c r="FFL457" s="112"/>
      <c r="FFM457" s="131"/>
      <c r="FFN457" s="132"/>
      <c r="FFO457" s="132"/>
      <c r="FFP457" s="132"/>
      <c r="FFQ457" s="132"/>
      <c r="FFR457" s="113"/>
      <c r="FFS457" s="332"/>
      <c r="FFT457" s="175"/>
      <c r="FFU457" s="332"/>
      <c r="FFV457" s="175"/>
      <c r="FFW457" s="332"/>
      <c r="FFX457" s="112"/>
      <c r="FFY457" s="131"/>
      <c r="FFZ457" s="132"/>
      <c r="FGA457" s="132"/>
      <c r="FGB457" s="132"/>
      <c r="FGC457" s="132"/>
      <c r="FGD457" s="113"/>
      <c r="FGE457" s="332"/>
      <c r="FGF457" s="175"/>
      <c r="FGG457" s="332"/>
      <c r="FGH457" s="175"/>
      <c r="FGI457" s="332"/>
      <c r="FGJ457" s="112"/>
      <c r="FGK457" s="131"/>
      <c r="FGL457" s="132"/>
      <c r="FGM457" s="132"/>
      <c r="FGN457" s="132"/>
      <c r="FGO457" s="132"/>
      <c r="FGP457" s="113"/>
      <c r="FGQ457" s="332"/>
      <c r="FGR457" s="175"/>
      <c r="FGS457" s="332"/>
      <c r="FGT457" s="175"/>
      <c r="FGU457" s="332"/>
      <c r="FGV457" s="112"/>
      <c r="FGW457" s="131"/>
      <c r="FGX457" s="132"/>
      <c r="FGY457" s="132"/>
      <c r="FGZ457" s="132"/>
      <c r="FHA457" s="132"/>
      <c r="FHB457" s="113"/>
      <c r="FHC457" s="332"/>
      <c r="FHD457" s="175"/>
      <c r="FHE457" s="332"/>
      <c r="FHF457" s="175"/>
      <c r="FHG457" s="332"/>
      <c r="FHH457" s="112"/>
      <c r="FHI457" s="131"/>
      <c r="FHJ457" s="132"/>
      <c r="FHK457" s="132"/>
      <c r="FHL457" s="132"/>
      <c r="FHM457" s="132"/>
      <c r="FHN457" s="113"/>
      <c r="FHO457" s="332"/>
      <c r="FHP457" s="175"/>
      <c r="FHQ457" s="332"/>
      <c r="FHR457" s="175"/>
      <c r="FHS457" s="332"/>
      <c r="FHT457" s="112"/>
      <c r="FHU457" s="131"/>
      <c r="FHV457" s="132"/>
      <c r="FHW457" s="132"/>
      <c r="FHX457" s="132"/>
      <c r="FHY457" s="132"/>
      <c r="FHZ457" s="113"/>
      <c r="FIA457" s="332"/>
      <c r="FIB457" s="175"/>
      <c r="FIC457" s="332"/>
      <c r="FID457" s="175"/>
      <c r="FIE457" s="332"/>
      <c r="FIF457" s="112"/>
      <c r="FIG457" s="131"/>
      <c r="FIH457" s="132"/>
      <c r="FII457" s="132"/>
      <c r="FIJ457" s="132"/>
      <c r="FIK457" s="132"/>
      <c r="FIL457" s="113"/>
      <c r="FIM457" s="332"/>
      <c r="FIN457" s="175"/>
      <c r="FIO457" s="332"/>
      <c r="FIP457" s="175"/>
      <c r="FIQ457" s="332"/>
      <c r="FIR457" s="112"/>
      <c r="FIS457" s="131"/>
      <c r="FIT457" s="132"/>
      <c r="FIU457" s="132"/>
      <c r="FIV457" s="132"/>
      <c r="FIW457" s="132"/>
      <c r="FIX457" s="113"/>
      <c r="FIY457" s="332"/>
      <c r="FIZ457" s="175"/>
      <c r="FJA457" s="332"/>
      <c r="FJB457" s="175"/>
      <c r="FJC457" s="332"/>
      <c r="FJD457" s="112"/>
      <c r="FJE457" s="131"/>
      <c r="FJF457" s="132"/>
      <c r="FJG457" s="132"/>
      <c r="FJH457" s="132"/>
      <c r="FJI457" s="132"/>
      <c r="FJJ457" s="113"/>
      <c r="FJK457" s="332"/>
      <c r="FJL457" s="175"/>
      <c r="FJM457" s="332"/>
      <c r="FJN457" s="175"/>
      <c r="FJO457" s="332"/>
      <c r="FJP457" s="112"/>
      <c r="FJQ457" s="131"/>
      <c r="FJR457" s="132"/>
      <c r="FJS457" s="132"/>
      <c r="FJT457" s="132"/>
      <c r="FJU457" s="132"/>
      <c r="FJV457" s="113"/>
      <c r="FJW457" s="332"/>
      <c r="FJX457" s="175"/>
      <c r="FJY457" s="332"/>
      <c r="FJZ457" s="175"/>
      <c r="FKA457" s="332"/>
      <c r="FKB457" s="112"/>
      <c r="FKC457" s="131"/>
      <c r="FKD457" s="132"/>
      <c r="FKE457" s="132"/>
      <c r="FKF457" s="132"/>
      <c r="FKG457" s="132"/>
      <c r="FKH457" s="113"/>
      <c r="FKI457" s="332"/>
      <c r="FKJ457" s="175"/>
      <c r="FKK457" s="332"/>
      <c r="FKL457" s="175"/>
      <c r="FKM457" s="332"/>
      <c r="FKN457" s="112"/>
      <c r="FKO457" s="131"/>
      <c r="FKP457" s="132"/>
      <c r="FKQ457" s="132"/>
      <c r="FKR457" s="132"/>
      <c r="FKS457" s="132"/>
      <c r="FKT457" s="113"/>
      <c r="FKU457" s="332"/>
      <c r="FKV457" s="175"/>
      <c r="FKW457" s="332"/>
      <c r="FKX457" s="175"/>
      <c r="FKY457" s="332"/>
      <c r="FKZ457" s="112"/>
      <c r="FLA457" s="131"/>
      <c r="FLB457" s="132"/>
      <c r="FLC457" s="132"/>
      <c r="FLD457" s="132"/>
      <c r="FLE457" s="132"/>
      <c r="FLF457" s="113"/>
      <c r="FLG457" s="332"/>
      <c r="FLH457" s="175"/>
      <c r="FLI457" s="332"/>
      <c r="FLJ457" s="175"/>
      <c r="FLK457" s="332"/>
      <c r="FLL457" s="112"/>
      <c r="FLM457" s="131"/>
      <c r="FLN457" s="132"/>
      <c r="FLO457" s="132"/>
      <c r="FLP457" s="132"/>
      <c r="FLQ457" s="132"/>
      <c r="FLR457" s="113"/>
      <c r="FLS457" s="332"/>
      <c r="FLT457" s="175"/>
      <c r="FLU457" s="332"/>
      <c r="FLV457" s="175"/>
      <c r="FLW457" s="332"/>
      <c r="FLX457" s="112"/>
      <c r="FLY457" s="131"/>
      <c r="FLZ457" s="132"/>
      <c r="FMA457" s="132"/>
      <c r="FMB457" s="132"/>
      <c r="FMC457" s="132"/>
      <c r="FMD457" s="113"/>
      <c r="FME457" s="332"/>
      <c r="FMF457" s="175"/>
      <c r="FMG457" s="332"/>
      <c r="FMH457" s="175"/>
      <c r="FMI457" s="332"/>
      <c r="FMJ457" s="112"/>
      <c r="FMK457" s="131"/>
      <c r="FML457" s="132"/>
      <c r="FMM457" s="132"/>
      <c r="FMN457" s="132"/>
      <c r="FMO457" s="132"/>
      <c r="FMP457" s="113"/>
      <c r="FMQ457" s="332"/>
      <c r="FMR457" s="175"/>
      <c r="FMS457" s="332"/>
      <c r="FMT457" s="175"/>
      <c r="FMU457" s="332"/>
      <c r="FMV457" s="112"/>
      <c r="FMW457" s="131"/>
      <c r="FMX457" s="132"/>
      <c r="FMY457" s="132"/>
      <c r="FMZ457" s="132"/>
      <c r="FNA457" s="132"/>
      <c r="FNB457" s="113"/>
      <c r="FNC457" s="332"/>
      <c r="FND457" s="175"/>
      <c r="FNE457" s="332"/>
      <c r="FNF457" s="175"/>
      <c r="FNG457" s="332"/>
      <c r="FNH457" s="112"/>
      <c r="FNI457" s="131"/>
      <c r="FNJ457" s="132"/>
      <c r="FNK457" s="132"/>
      <c r="FNL457" s="132"/>
      <c r="FNM457" s="132"/>
      <c r="FNN457" s="113"/>
      <c r="FNO457" s="332"/>
      <c r="FNP457" s="175"/>
      <c r="FNQ457" s="332"/>
      <c r="FNR457" s="175"/>
      <c r="FNS457" s="332"/>
      <c r="FNT457" s="112"/>
      <c r="FNU457" s="131"/>
      <c r="FNV457" s="132"/>
      <c r="FNW457" s="132"/>
      <c r="FNX457" s="132"/>
      <c r="FNY457" s="132"/>
      <c r="FNZ457" s="113"/>
      <c r="FOA457" s="332"/>
      <c r="FOB457" s="175"/>
      <c r="FOC457" s="332"/>
      <c r="FOD457" s="175"/>
      <c r="FOE457" s="332"/>
      <c r="FOF457" s="112"/>
      <c r="FOG457" s="131"/>
      <c r="FOH457" s="132"/>
      <c r="FOI457" s="132"/>
      <c r="FOJ457" s="132"/>
      <c r="FOK457" s="132"/>
      <c r="FOL457" s="113"/>
      <c r="FOM457" s="332"/>
      <c r="FON457" s="175"/>
      <c r="FOO457" s="332"/>
      <c r="FOP457" s="175"/>
      <c r="FOQ457" s="332"/>
      <c r="FOR457" s="112"/>
      <c r="FOS457" s="131"/>
      <c r="FOT457" s="132"/>
      <c r="FOU457" s="132"/>
      <c r="FOV457" s="132"/>
      <c r="FOW457" s="132"/>
      <c r="FOX457" s="113"/>
      <c r="FOY457" s="332"/>
      <c r="FOZ457" s="175"/>
      <c r="FPA457" s="332"/>
      <c r="FPB457" s="175"/>
      <c r="FPC457" s="332"/>
      <c r="FPD457" s="112"/>
      <c r="FPE457" s="131"/>
      <c r="FPF457" s="132"/>
      <c r="FPG457" s="132"/>
      <c r="FPH457" s="132"/>
      <c r="FPI457" s="132"/>
      <c r="FPJ457" s="113"/>
      <c r="FPK457" s="332"/>
      <c r="FPL457" s="175"/>
      <c r="FPM457" s="332"/>
      <c r="FPN457" s="175"/>
      <c r="FPO457" s="332"/>
      <c r="FPP457" s="112"/>
      <c r="FPQ457" s="131"/>
      <c r="FPR457" s="132"/>
      <c r="FPS457" s="132"/>
      <c r="FPT457" s="132"/>
      <c r="FPU457" s="132"/>
      <c r="FPV457" s="113"/>
      <c r="FPW457" s="332"/>
      <c r="FPX457" s="175"/>
      <c r="FPY457" s="332"/>
      <c r="FPZ457" s="175"/>
      <c r="FQA457" s="332"/>
      <c r="FQB457" s="112"/>
      <c r="FQC457" s="131"/>
      <c r="FQD457" s="132"/>
      <c r="FQE457" s="132"/>
      <c r="FQF457" s="132"/>
      <c r="FQG457" s="132"/>
      <c r="FQH457" s="113"/>
      <c r="FQI457" s="332"/>
      <c r="FQJ457" s="175"/>
      <c r="FQK457" s="332"/>
      <c r="FQL457" s="175"/>
      <c r="FQM457" s="332"/>
      <c r="FQN457" s="112"/>
      <c r="FQO457" s="131"/>
      <c r="FQP457" s="132"/>
      <c r="FQQ457" s="132"/>
      <c r="FQR457" s="132"/>
      <c r="FQS457" s="132"/>
      <c r="FQT457" s="113"/>
      <c r="FQU457" s="332"/>
      <c r="FQV457" s="175"/>
      <c r="FQW457" s="332"/>
      <c r="FQX457" s="175"/>
      <c r="FQY457" s="332"/>
      <c r="FQZ457" s="112"/>
      <c r="FRA457" s="131"/>
      <c r="FRB457" s="132"/>
      <c r="FRC457" s="132"/>
      <c r="FRD457" s="132"/>
      <c r="FRE457" s="132"/>
      <c r="FRF457" s="113"/>
      <c r="FRG457" s="332"/>
      <c r="FRH457" s="175"/>
      <c r="FRI457" s="332"/>
      <c r="FRJ457" s="175"/>
      <c r="FRK457" s="332"/>
      <c r="FRL457" s="112"/>
      <c r="FRM457" s="131"/>
      <c r="FRN457" s="132"/>
      <c r="FRO457" s="132"/>
      <c r="FRP457" s="132"/>
      <c r="FRQ457" s="132"/>
      <c r="FRR457" s="113"/>
      <c r="FRS457" s="332"/>
      <c r="FRT457" s="175"/>
      <c r="FRU457" s="332"/>
      <c r="FRV457" s="175"/>
      <c r="FRW457" s="332"/>
      <c r="FRX457" s="112"/>
      <c r="FRY457" s="131"/>
      <c r="FRZ457" s="132"/>
      <c r="FSA457" s="132"/>
      <c r="FSB457" s="132"/>
      <c r="FSC457" s="132"/>
      <c r="FSD457" s="113"/>
      <c r="FSE457" s="332"/>
      <c r="FSF457" s="175"/>
      <c r="FSG457" s="332"/>
      <c r="FSH457" s="175"/>
      <c r="FSI457" s="332"/>
      <c r="FSJ457" s="112"/>
      <c r="FSK457" s="131"/>
      <c r="FSL457" s="132"/>
      <c r="FSM457" s="132"/>
      <c r="FSN457" s="132"/>
      <c r="FSO457" s="132"/>
      <c r="FSP457" s="113"/>
      <c r="FSQ457" s="332"/>
      <c r="FSR457" s="175"/>
      <c r="FSS457" s="332"/>
      <c r="FST457" s="175"/>
      <c r="FSU457" s="332"/>
      <c r="FSV457" s="112"/>
      <c r="FSW457" s="131"/>
      <c r="FSX457" s="132"/>
      <c r="FSY457" s="132"/>
      <c r="FSZ457" s="132"/>
      <c r="FTA457" s="132"/>
      <c r="FTB457" s="113"/>
      <c r="FTC457" s="332"/>
      <c r="FTD457" s="175"/>
      <c r="FTE457" s="332"/>
      <c r="FTF457" s="175"/>
      <c r="FTG457" s="332"/>
      <c r="FTH457" s="112"/>
      <c r="FTI457" s="131"/>
      <c r="FTJ457" s="132"/>
      <c r="FTK457" s="132"/>
      <c r="FTL457" s="132"/>
      <c r="FTM457" s="132"/>
      <c r="FTN457" s="113"/>
      <c r="FTO457" s="332"/>
      <c r="FTP457" s="175"/>
      <c r="FTQ457" s="332"/>
      <c r="FTR457" s="175"/>
      <c r="FTS457" s="332"/>
      <c r="FTT457" s="112"/>
      <c r="FTU457" s="131"/>
      <c r="FTV457" s="132"/>
      <c r="FTW457" s="132"/>
      <c r="FTX457" s="132"/>
      <c r="FTY457" s="132"/>
      <c r="FTZ457" s="113"/>
      <c r="FUA457" s="332"/>
      <c r="FUB457" s="175"/>
      <c r="FUC457" s="332"/>
      <c r="FUD457" s="175"/>
      <c r="FUE457" s="332"/>
      <c r="FUF457" s="112"/>
      <c r="FUG457" s="131"/>
      <c r="FUH457" s="132"/>
      <c r="FUI457" s="132"/>
      <c r="FUJ457" s="132"/>
      <c r="FUK457" s="132"/>
      <c r="FUL457" s="113"/>
      <c r="FUM457" s="332"/>
      <c r="FUN457" s="175"/>
      <c r="FUO457" s="332"/>
      <c r="FUP457" s="175"/>
      <c r="FUQ457" s="332"/>
      <c r="FUR457" s="112"/>
      <c r="FUS457" s="131"/>
      <c r="FUT457" s="132"/>
      <c r="FUU457" s="132"/>
      <c r="FUV457" s="132"/>
      <c r="FUW457" s="132"/>
      <c r="FUX457" s="113"/>
      <c r="FUY457" s="332"/>
      <c r="FUZ457" s="175"/>
      <c r="FVA457" s="332"/>
      <c r="FVB457" s="175"/>
      <c r="FVC457" s="332"/>
      <c r="FVD457" s="112"/>
      <c r="FVE457" s="131"/>
      <c r="FVF457" s="132"/>
      <c r="FVG457" s="132"/>
      <c r="FVH457" s="132"/>
      <c r="FVI457" s="132"/>
      <c r="FVJ457" s="113"/>
      <c r="FVK457" s="332"/>
      <c r="FVL457" s="175"/>
      <c r="FVM457" s="332"/>
      <c r="FVN457" s="175"/>
      <c r="FVO457" s="332"/>
      <c r="FVP457" s="112"/>
      <c r="FVQ457" s="131"/>
      <c r="FVR457" s="132"/>
      <c r="FVS457" s="132"/>
      <c r="FVT457" s="132"/>
      <c r="FVU457" s="132"/>
      <c r="FVV457" s="113"/>
      <c r="FVW457" s="332"/>
      <c r="FVX457" s="175"/>
      <c r="FVY457" s="332"/>
      <c r="FVZ457" s="175"/>
      <c r="FWA457" s="332"/>
      <c r="FWB457" s="112"/>
      <c r="FWC457" s="131"/>
      <c r="FWD457" s="132"/>
      <c r="FWE457" s="132"/>
      <c r="FWF457" s="132"/>
      <c r="FWG457" s="132"/>
      <c r="FWH457" s="113"/>
      <c r="FWI457" s="332"/>
      <c r="FWJ457" s="175"/>
      <c r="FWK457" s="332"/>
      <c r="FWL457" s="175"/>
      <c r="FWM457" s="332"/>
      <c r="FWN457" s="112"/>
      <c r="FWO457" s="131"/>
      <c r="FWP457" s="132"/>
      <c r="FWQ457" s="132"/>
      <c r="FWR457" s="132"/>
      <c r="FWS457" s="132"/>
      <c r="FWT457" s="113"/>
      <c r="FWU457" s="332"/>
      <c r="FWV457" s="175"/>
      <c r="FWW457" s="332"/>
      <c r="FWX457" s="175"/>
      <c r="FWY457" s="332"/>
      <c r="FWZ457" s="112"/>
      <c r="FXA457" s="131"/>
      <c r="FXB457" s="132"/>
      <c r="FXC457" s="132"/>
      <c r="FXD457" s="132"/>
      <c r="FXE457" s="132"/>
      <c r="FXF457" s="113"/>
      <c r="FXG457" s="332"/>
      <c r="FXH457" s="175"/>
      <c r="FXI457" s="332"/>
      <c r="FXJ457" s="175"/>
      <c r="FXK457" s="332"/>
      <c r="FXL457" s="112"/>
      <c r="FXM457" s="131"/>
      <c r="FXN457" s="132"/>
      <c r="FXO457" s="132"/>
      <c r="FXP457" s="132"/>
      <c r="FXQ457" s="132"/>
      <c r="FXR457" s="113"/>
      <c r="FXS457" s="332"/>
      <c r="FXT457" s="175"/>
      <c r="FXU457" s="332"/>
      <c r="FXV457" s="175"/>
      <c r="FXW457" s="332"/>
      <c r="FXX457" s="112"/>
      <c r="FXY457" s="131"/>
      <c r="FXZ457" s="132"/>
      <c r="FYA457" s="132"/>
      <c r="FYB457" s="132"/>
      <c r="FYC457" s="132"/>
      <c r="FYD457" s="113"/>
      <c r="FYE457" s="332"/>
      <c r="FYF457" s="175"/>
      <c r="FYG457" s="332"/>
      <c r="FYH457" s="175"/>
      <c r="FYI457" s="332"/>
      <c r="FYJ457" s="112"/>
      <c r="FYK457" s="131"/>
      <c r="FYL457" s="132"/>
      <c r="FYM457" s="132"/>
      <c r="FYN457" s="132"/>
      <c r="FYO457" s="132"/>
      <c r="FYP457" s="113"/>
      <c r="FYQ457" s="332"/>
      <c r="FYR457" s="175"/>
      <c r="FYS457" s="332"/>
      <c r="FYT457" s="175"/>
      <c r="FYU457" s="332"/>
      <c r="FYV457" s="112"/>
      <c r="FYW457" s="131"/>
      <c r="FYX457" s="132"/>
      <c r="FYY457" s="132"/>
      <c r="FYZ457" s="132"/>
      <c r="FZA457" s="132"/>
      <c r="FZB457" s="113"/>
      <c r="FZC457" s="332"/>
      <c r="FZD457" s="175"/>
      <c r="FZE457" s="332"/>
      <c r="FZF457" s="175"/>
      <c r="FZG457" s="332"/>
      <c r="FZH457" s="112"/>
      <c r="FZI457" s="131"/>
      <c r="FZJ457" s="132"/>
      <c r="FZK457" s="132"/>
      <c r="FZL457" s="132"/>
      <c r="FZM457" s="132"/>
      <c r="FZN457" s="113"/>
      <c r="FZO457" s="332"/>
      <c r="FZP457" s="175"/>
      <c r="FZQ457" s="332"/>
      <c r="FZR457" s="175"/>
      <c r="FZS457" s="332"/>
      <c r="FZT457" s="112"/>
      <c r="FZU457" s="131"/>
      <c r="FZV457" s="132"/>
      <c r="FZW457" s="132"/>
      <c r="FZX457" s="132"/>
      <c r="FZY457" s="132"/>
      <c r="FZZ457" s="113"/>
      <c r="GAA457" s="332"/>
      <c r="GAB457" s="175"/>
      <c r="GAC457" s="332"/>
      <c r="GAD457" s="175"/>
      <c r="GAE457" s="332"/>
      <c r="GAF457" s="112"/>
      <c r="GAG457" s="131"/>
      <c r="GAH457" s="132"/>
      <c r="GAI457" s="132"/>
      <c r="GAJ457" s="132"/>
      <c r="GAK457" s="132"/>
      <c r="GAL457" s="113"/>
      <c r="GAM457" s="332"/>
      <c r="GAN457" s="175"/>
      <c r="GAO457" s="332"/>
      <c r="GAP457" s="175"/>
      <c r="GAQ457" s="332"/>
      <c r="GAR457" s="112"/>
      <c r="GAS457" s="131"/>
      <c r="GAT457" s="132"/>
      <c r="GAU457" s="132"/>
      <c r="GAV457" s="132"/>
      <c r="GAW457" s="132"/>
      <c r="GAX457" s="113"/>
      <c r="GAY457" s="332"/>
      <c r="GAZ457" s="175"/>
      <c r="GBA457" s="332"/>
      <c r="GBB457" s="175"/>
      <c r="GBC457" s="332"/>
      <c r="GBD457" s="112"/>
      <c r="GBE457" s="131"/>
      <c r="GBF457" s="132"/>
      <c r="GBG457" s="132"/>
      <c r="GBH457" s="132"/>
      <c r="GBI457" s="132"/>
      <c r="GBJ457" s="113"/>
      <c r="GBK457" s="332"/>
      <c r="GBL457" s="175"/>
      <c r="GBM457" s="332"/>
      <c r="GBN457" s="175"/>
      <c r="GBO457" s="332"/>
      <c r="GBP457" s="112"/>
      <c r="GBQ457" s="131"/>
      <c r="GBR457" s="132"/>
      <c r="GBS457" s="132"/>
      <c r="GBT457" s="132"/>
      <c r="GBU457" s="132"/>
      <c r="GBV457" s="113"/>
      <c r="GBW457" s="332"/>
      <c r="GBX457" s="175"/>
      <c r="GBY457" s="332"/>
      <c r="GBZ457" s="175"/>
      <c r="GCA457" s="332"/>
      <c r="GCB457" s="112"/>
      <c r="GCC457" s="131"/>
      <c r="GCD457" s="132"/>
      <c r="GCE457" s="132"/>
      <c r="GCF457" s="132"/>
      <c r="GCG457" s="132"/>
      <c r="GCH457" s="113"/>
      <c r="GCI457" s="332"/>
      <c r="GCJ457" s="175"/>
      <c r="GCK457" s="332"/>
      <c r="GCL457" s="175"/>
      <c r="GCM457" s="332"/>
      <c r="GCN457" s="112"/>
      <c r="GCO457" s="131"/>
      <c r="GCP457" s="132"/>
      <c r="GCQ457" s="132"/>
      <c r="GCR457" s="132"/>
      <c r="GCS457" s="132"/>
      <c r="GCT457" s="113"/>
      <c r="GCU457" s="332"/>
      <c r="GCV457" s="175"/>
      <c r="GCW457" s="332"/>
      <c r="GCX457" s="175"/>
      <c r="GCY457" s="332"/>
      <c r="GCZ457" s="112"/>
      <c r="GDA457" s="131"/>
      <c r="GDB457" s="132"/>
      <c r="GDC457" s="132"/>
      <c r="GDD457" s="132"/>
      <c r="GDE457" s="132"/>
      <c r="GDF457" s="113"/>
      <c r="GDG457" s="332"/>
      <c r="GDH457" s="175"/>
      <c r="GDI457" s="332"/>
      <c r="GDJ457" s="175"/>
      <c r="GDK457" s="332"/>
      <c r="GDL457" s="112"/>
      <c r="GDM457" s="131"/>
      <c r="GDN457" s="132"/>
      <c r="GDO457" s="132"/>
      <c r="GDP457" s="132"/>
      <c r="GDQ457" s="132"/>
      <c r="GDR457" s="113"/>
      <c r="GDS457" s="332"/>
      <c r="GDT457" s="175"/>
      <c r="GDU457" s="332"/>
      <c r="GDV457" s="175"/>
      <c r="GDW457" s="332"/>
      <c r="GDX457" s="112"/>
      <c r="GDY457" s="131"/>
      <c r="GDZ457" s="132"/>
      <c r="GEA457" s="132"/>
      <c r="GEB457" s="132"/>
      <c r="GEC457" s="132"/>
      <c r="GED457" s="113"/>
      <c r="GEE457" s="332"/>
      <c r="GEF457" s="175"/>
      <c r="GEG457" s="332"/>
      <c r="GEH457" s="175"/>
      <c r="GEI457" s="332"/>
      <c r="GEJ457" s="112"/>
      <c r="GEK457" s="131"/>
      <c r="GEL457" s="132"/>
      <c r="GEM457" s="132"/>
      <c r="GEN457" s="132"/>
      <c r="GEO457" s="132"/>
      <c r="GEP457" s="113"/>
      <c r="GEQ457" s="332"/>
      <c r="GER457" s="175"/>
      <c r="GES457" s="332"/>
      <c r="GET457" s="175"/>
      <c r="GEU457" s="332"/>
      <c r="GEV457" s="112"/>
      <c r="GEW457" s="131"/>
      <c r="GEX457" s="132"/>
      <c r="GEY457" s="132"/>
      <c r="GEZ457" s="132"/>
      <c r="GFA457" s="132"/>
      <c r="GFB457" s="113"/>
      <c r="GFC457" s="332"/>
      <c r="GFD457" s="175"/>
      <c r="GFE457" s="332"/>
      <c r="GFF457" s="175"/>
      <c r="GFG457" s="332"/>
      <c r="GFH457" s="112"/>
      <c r="GFI457" s="131"/>
      <c r="GFJ457" s="132"/>
      <c r="GFK457" s="132"/>
      <c r="GFL457" s="132"/>
      <c r="GFM457" s="132"/>
      <c r="GFN457" s="113"/>
      <c r="GFO457" s="332"/>
      <c r="GFP457" s="175"/>
      <c r="GFQ457" s="332"/>
      <c r="GFR457" s="175"/>
      <c r="GFS457" s="332"/>
      <c r="GFT457" s="112"/>
      <c r="GFU457" s="131"/>
      <c r="GFV457" s="132"/>
      <c r="GFW457" s="132"/>
      <c r="GFX457" s="132"/>
      <c r="GFY457" s="132"/>
      <c r="GFZ457" s="113"/>
      <c r="GGA457" s="332"/>
      <c r="GGB457" s="175"/>
      <c r="GGC457" s="332"/>
      <c r="GGD457" s="175"/>
      <c r="GGE457" s="332"/>
      <c r="GGF457" s="112"/>
      <c r="GGG457" s="131"/>
      <c r="GGH457" s="132"/>
      <c r="GGI457" s="132"/>
      <c r="GGJ457" s="132"/>
      <c r="GGK457" s="132"/>
      <c r="GGL457" s="113"/>
      <c r="GGM457" s="332"/>
      <c r="GGN457" s="175"/>
      <c r="GGO457" s="332"/>
      <c r="GGP457" s="175"/>
      <c r="GGQ457" s="332"/>
      <c r="GGR457" s="112"/>
      <c r="GGS457" s="131"/>
      <c r="GGT457" s="132"/>
      <c r="GGU457" s="132"/>
      <c r="GGV457" s="132"/>
      <c r="GGW457" s="132"/>
      <c r="GGX457" s="113"/>
      <c r="GGY457" s="332"/>
      <c r="GGZ457" s="175"/>
      <c r="GHA457" s="332"/>
      <c r="GHB457" s="175"/>
      <c r="GHC457" s="332"/>
      <c r="GHD457" s="112"/>
      <c r="GHE457" s="131"/>
      <c r="GHF457" s="132"/>
      <c r="GHG457" s="132"/>
      <c r="GHH457" s="132"/>
      <c r="GHI457" s="132"/>
      <c r="GHJ457" s="113"/>
      <c r="GHK457" s="332"/>
      <c r="GHL457" s="175"/>
      <c r="GHM457" s="332"/>
      <c r="GHN457" s="175"/>
      <c r="GHO457" s="332"/>
      <c r="GHP457" s="112"/>
      <c r="GHQ457" s="131"/>
      <c r="GHR457" s="132"/>
      <c r="GHS457" s="132"/>
      <c r="GHT457" s="132"/>
      <c r="GHU457" s="132"/>
      <c r="GHV457" s="113"/>
      <c r="GHW457" s="332"/>
      <c r="GHX457" s="175"/>
      <c r="GHY457" s="332"/>
      <c r="GHZ457" s="175"/>
      <c r="GIA457" s="332"/>
      <c r="GIB457" s="112"/>
      <c r="GIC457" s="131"/>
      <c r="GID457" s="132"/>
      <c r="GIE457" s="132"/>
      <c r="GIF457" s="132"/>
      <c r="GIG457" s="132"/>
      <c r="GIH457" s="113"/>
      <c r="GII457" s="332"/>
      <c r="GIJ457" s="175"/>
      <c r="GIK457" s="332"/>
      <c r="GIL457" s="175"/>
      <c r="GIM457" s="332"/>
      <c r="GIN457" s="112"/>
      <c r="GIO457" s="131"/>
      <c r="GIP457" s="132"/>
      <c r="GIQ457" s="132"/>
      <c r="GIR457" s="132"/>
      <c r="GIS457" s="132"/>
      <c r="GIT457" s="113"/>
      <c r="GIU457" s="332"/>
      <c r="GIV457" s="175"/>
      <c r="GIW457" s="332"/>
      <c r="GIX457" s="175"/>
      <c r="GIY457" s="332"/>
      <c r="GIZ457" s="112"/>
      <c r="GJA457" s="131"/>
      <c r="GJB457" s="132"/>
      <c r="GJC457" s="132"/>
      <c r="GJD457" s="132"/>
      <c r="GJE457" s="132"/>
      <c r="GJF457" s="113"/>
      <c r="GJG457" s="332"/>
      <c r="GJH457" s="175"/>
      <c r="GJI457" s="332"/>
      <c r="GJJ457" s="175"/>
      <c r="GJK457" s="332"/>
      <c r="GJL457" s="112"/>
      <c r="GJM457" s="131"/>
      <c r="GJN457" s="132"/>
      <c r="GJO457" s="132"/>
      <c r="GJP457" s="132"/>
      <c r="GJQ457" s="132"/>
      <c r="GJR457" s="113"/>
      <c r="GJS457" s="332"/>
      <c r="GJT457" s="175"/>
      <c r="GJU457" s="332"/>
      <c r="GJV457" s="175"/>
      <c r="GJW457" s="332"/>
      <c r="GJX457" s="112"/>
      <c r="GJY457" s="131"/>
      <c r="GJZ457" s="132"/>
      <c r="GKA457" s="132"/>
      <c r="GKB457" s="132"/>
      <c r="GKC457" s="132"/>
      <c r="GKD457" s="113"/>
      <c r="GKE457" s="332"/>
      <c r="GKF457" s="175"/>
      <c r="GKG457" s="332"/>
      <c r="GKH457" s="175"/>
      <c r="GKI457" s="332"/>
      <c r="GKJ457" s="112"/>
      <c r="GKK457" s="131"/>
      <c r="GKL457" s="132"/>
      <c r="GKM457" s="132"/>
      <c r="GKN457" s="132"/>
      <c r="GKO457" s="132"/>
      <c r="GKP457" s="113"/>
      <c r="GKQ457" s="332"/>
      <c r="GKR457" s="175"/>
      <c r="GKS457" s="332"/>
      <c r="GKT457" s="175"/>
      <c r="GKU457" s="332"/>
      <c r="GKV457" s="112"/>
      <c r="GKW457" s="131"/>
      <c r="GKX457" s="132"/>
      <c r="GKY457" s="132"/>
      <c r="GKZ457" s="132"/>
      <c r="GLA457" s="132"/>
      <c r="GLB457" s="113"/>
      <c r="GLC457" s="332"/>
      <c r="GLD457" s="175"/>
      <c r="GLE457" s="332"/>
      <c r="GLF457" s="175"/>
      <c r="GLG457" s="332"/>
      <c r="GLH457" s="112"/>
      <c r="GLI457" s="131"/>
      <c r="GLJ457" s="132"/>
      <c r="GLK457" s="132"/>
      <c r="GLL457" s="132"/>
      <c r="GLM457" s="132"/>
      <c r="GLN457" s="113"/>
      <c r="GLO457" s="332"/>
      <c r="GLP457" s="175"/>
      <c r="GLQ457" s="332"/>
      <c r="GLR457" s="175"/>
      <c r="GLS457" s="332"/>
      <c r="GLT457" s="112"/>
      <c r="GLU457" s="131"/>
      <c r="GLV457" s="132"/>
      <c r="GLW457" s="132"/>
      <c r="GLX457" s="132"/>
      <c r="GLY457" s="132"/>
      <c r="GLZ457" s="113"/>
      <c r="GMA457" s="332"/>
      <c r="GMB457" s="175"/>
      <c r="GMC457" s="332"/>
      <c r="GMD457" s="175"/>
      <c r="GME457" s="332"/>
      <c r="GMF457" s="112"/>
      <c r="GMG457" s="131"/>
      <c r="GMH457" s="132"/>
      <c r="GMI457" s="132"/>
      <c r="GMJ457" s="132"/>
      <c r="GMK457" s="132"/>
      <c r="GML457" s="113"/>
      <c r="GMM457" s="332"/>
      <c r="GMN457" s="175"/>
      <c r="GMO457" s="332"/>
      <c r="GMP457" s="175"/>
      <c r="GMQ457" s="332"/>
      <c r="GMR457" s="112"/>
      <c r="GMS457" s="131"/>
      <c r="GMT457" s="132"/>
      <c r="GMU457" s="132"/>
      <c r="GMV457" s="132"/>
      <c r="GMW457" s="132"/>
      <c r="GMX457" s="113"/>
      <c r="GMY457" s="332"/>
      <c r="GMZ457" s="175"/>
      <c r="GNA457" s="332"/>
      <c r="GNB457" s="175"/>
      <c r="GNC457" s="332"/>
      <c r="GND457" s="112"/>
      <c r="GNE457" s="131"/>
      <c r="GNF457" s="132"/>
      <c r="GNG457" s="132"/>
      <c r="GNH457" s="132"/>
      <c r="GNI457" s="132"/>
      <c r="GNJ457" s="113"/>
      <c r="GNK457" s="332"/>
      <c r="GNL457" s="175"/>
      <c r="GNM457" s="332"/>
      <c r="GNN457" s="175"/>
      <c r="GNO457" s="332"/>
      <c r="GNP457" s="112"/>
      <c r="GNQ457" s="131"/>
      <c r="GNR457" s="132"/>
      <c r="GNS457" s="132"/>
      <c r="GNT457" s="132"/>
      <c r="GNU457" s="132"/>
      <c r="GNV457" s="113"/>
      <c r="GNW457" s="332"/>
      <c r="GNX457" s="175"/>
      <c r="GNY457" s="332"/>
      <c r="GNZ457" s="175"/>
      <c r="GOA457" s="332"/>
      <c r="GOB457" s="112"/>
      <c r="GOC457" s="131"/>
      <c r="GOD457" s="132"/>
      <c r="GOE457" s="132"/>
      <c r="GOF457" s="132"/>
      <c r="GOG457" s="132"/>
      <c r="GOH457" s="113"/>
      <c r="GOI457" s="332"/>
      <c r="GOJ457" s="175"/>
      <c r="GOK457" s="332"/>
      <c r="GOL457" s="175"/>
      <c r="GOM457" s="332"/>
      <c r="GON457" s="112"/>
      <c r="GOO457" s="131"/>
      <c r="GOP457" s="132"/>
      <c r="GOQ457" s="132"/>
      <c r="GOR457" s="132"/>
      <c r="GOS457" s="132"/>
      <c r="GOT457" s="113"/>
      <c r="GOU457" s="332"/>
      <c r="GOV457" s="175"/>
      <c r="GOW457" s="332"/>
      <c r="GOX457" s="175"/>
      <c r="GOY457" s="332"/>
      <c r="GOZ457" s="112"/>
      <c r="GPA457" s="131"/>
      <c r="GPB457" s="132"/>
      <c r="GPC457" s="132"/>
      <c r="GPD457" s="132"/>
      <c r="GPE457" s="132"/>
      <c r="GPF457" s="113"/>
      <c r="GPG457" s="332"/>
      <c r="GPH457" s="175"/>
      <c r="GPI457" s="332"/>
      <c r="GPJ457" s="175"/>
      <c r="GPK457" s="332"/>
      <c r="GPL457" s="112"/>
      <c r="GPM457" s="131"/>
      <c r="GPN457" s="132"/>
      <c r="GPO457" s="132"/>
      <c r="GPP457" s="132"/>
      <c r="GPQ457" s="132"/>
      <c r="GPR457" s="113"/>
      <c r="GPS457" s="332"/>
      <c r="GPT457" s="175"/>
      <c r="GPU457" s="332"/>
      <c r="GPV457" s="175"/>
      <c r="GPW457" s="332"/>
      <c r="GPX457" s="112"/>
      <c r="GPY457" s="131"/>
      <c r="GPZ457" s="132"/>
      <c r="GQA457" s="132"/>
      <c r="GQB457" s="132"/>
      <c r="GQC457" s="132"/>
      <c r="GQD457" s="113"/>
      <c r="GQE457" s="332"/>
      <c r="GQF457" s="175"/>
      <c r="GQG457" s="332"/>
      <c r="GQH457" s="175"/>
      <c r="GQI457" s="332"/>
      <c r="GQJ457" s="112"/>
      <c r="GQK457" s="131"/>
      <c r="GQL457" s="132"/>
      <c r="GQM457" s="132"/>
      <c r="GQN457" s="132"/>
      <c r="GQO457" s="132"/>
      <c r="GQP457" s="113"/>
      <c r="GQQ457" s="332"/>
      <c r="GQR457" s="175"/>
      <c r="GQS457" s="332"/>
      <c r="GQT457" s="175"/>
      <c r="GQU457" s="332"/>
      <c r="GQV457" s="112"/>
      <c r="GQW457" s="131"/>
      <c r="GQX457" s="132"/>
      <c r="GQY457" s="132"/>
      <c r="GQZ457" s="132"/>
      <c r="GRA457" s="132"/>
      <c r="GRB457" s="113"/>
      <c r="GRC457" s="332"/>
      <c r="GRD457" s="175"/>
      <c r="GRE457" s="332"/>
      <c r="GRF457" s="175"/>
      <c r="GRG457" s="332"/>
      <c r="GRH457" s="112"/>
      <c r="GRI457" s="131"/>
      <c r="GRJ457" s="132"/>
      <c r="GRK457" s="132"/>
      <c r="GRL457" s="132"/>
      <c r="GRM457" s="132"/>
      <c r="GRN457" s="113"/>
      <c r="GRO457" s="332"/>
      <c r="GRP457" s="175"/>
      <c r="GRQ457" s="332"/>
      <c r="GRR457" s="175"/>
      <c r="GRS457" s="332"/>
      <c r="GRT457" s="112"/>
      <c r="GRU457" s="131"/>
      <c r="GRV457" s="132"/>
      <c r="GRW457" s="132"/>
      <c r="GRX457" s="132"/>
      <c r="GRY457" s="132"/>
      <c r="GRZ457" s="113"/>
      <c r="GSA457" s="332"/>
      <c r="GSB457" s="175"/>
      <c r="GSC457" s="332"/>
      <c r="GSD457" s="175"/>
      <c r="GSE457" s="332"/>
      <c r="GSF457" s="112"/>
      <c r="GSG457" s="131"/>
      <c r="GSH457" s="132"/>
      <c r="GSI457" s="132"/>
      <c r="GSJ457" s="132"/>
      <c r="GSK457" s="132"/>
      <c r="GSL457" s="113"/>
      <c r="GSM457" s="332"/>
      <c r="GSN457" s="175"/>
      <c r="GSO457" s="332"/>
      <c r="GSP457" s="175"/>
      <c r="GSQ457" s="332"/>
      <c r="GSR457" s="112"/>
      <c r="GSS457" s="131"/>
      <c r="GST457" s="132"/>
      <c r="GSU457" s="132"/>
      <c r="GSV457" s="132"/>
      <c r="GSW457" s="132"/>
      <c r="GSX457" s="113"/>
      <c r="GSY457" s="332"/>
      <c r="GSZ457" s="175"/>
      <c r="GTA457" s="332"/>
      <c r="GTB457" s="175"/>
      <c r="GTC457" s="332"/>
      <c r="GTD457" s="112"/>
      <c r="GTE457" s="131"/>
      <c r="GTF457" s="132"/>
      <c r="GTG457" s="132"/>
      <c r="GTH457" s="132"/>
      <c r="GTI457" s="132"/>
      <c r="GTJ457" s="113"/>
      <c r="GTK457" s="332"/>
      <c r="GTL457" s="175"/>
      <c r="GTM457" s="332"/>
      <c r="GTN457" s="175"/>
      <c r="GTO457" s="332"/>
      <c r="GTP457" s="112"/>
      <c r="GTQ457" s="131"/>
      <c r="GTR457" s="132"/>
      <c r="GTS457" s="132"/>
      <c r="GTT457" s="132"/>
      <c r="GTU457" s="132"/>
      <c r="GTV457" s="113"/>
      <c r="GTW457" s="332"/>
      <c r="GTX457" s="175"/>
      <c r="GTY457" s="332"/>
      <c r="GTZ457" s="175"/>
      <c r="GUA457" s="332"/>
      <c r="GUB457" s="112"/>
      <c r="GUC457" s="131"/>
      <c r="GUD457" s="132"/>
      <c r="GUE457" s="132"/>
      <c r="GUF457" s="132"/>
      <c r="GUG457" s="132"/>
      <c r="GUH457" s="113"/>
      <c r="GUI457" s="332"/>
      <c r="GUJ457" s="175"/>
      <c r="GUK457" s="332"/>
      <c r="GUL457" s="175"/>
      <c r="GUM457" s="332"/>
      <c r="GUN457" s="112"/>
      <c r="GUO457" s="131"/>
      <c r="GUP457" s="132"/>
      <c r="GUQ457" s="132"/>
      <c r="GUR457" s="132"/>
      <c r="GUS457" s="132"/>
      <c r="GUT457" s="113"/>
      <c r="GUU457" s="332"/>
      <c r="GUV457" s="175"/>
      <c r="GUW457" s="332"/>
      <c r="GUX457" s="175"/>
      <c r="GUY457" s="332"/>
      <c r="GUZ457" s="112"/>
      <c r="GVA457" s="131"/>
      <c r="GVB457" s="132"/>
      <c r="GVC457" s="132"/>
      <c r="GVD457" s="132"/>
      <c r="GVE457" s="132"/>
      <c r="GVF457" s="113"/>
      <c r="GVG457" s="332"/>
      <c r="GVH457" s="175"/>
      <c r="GVI457" s="332"/>
      <c r="GVJ457" s="175"/>
      <c r="GVK457" s="332"/>
      <c r="GVL457" s="112"/>
      <c r="GVM457" s="131"/>
      <c r="GVN457" s="132"/>
      <c r="GVO457" s="132"/>
      <c r="GVP457" s="132"/>
      <c r="GVQ457" s="132"/>
      <c r="GVR457" s="113"/>
      <c r="GVS457" s="332"/>
      <c r="GVT457" s="175"/>
      <c r="GVU457" s="332"/>
      <c r="GVV457" s="175"/>
      <c r="GVW457" s="332"/>
      <c r="GVX457" s="112"/>
      <c r="GVY457" s="131"/>
      <c r="GVZ457" s="132"/>
      <c r="GWA457" s="132"/>
      <c r="GWB457" s="132"/>
      <c r="GWC457" s="132"/>
      <c r="GWD457" s="113"/>
      <c r="GWE457" s="332"/>
      <c r="GWF457" s="175"/>
      <c r="GWG457" s="332"/>
      <c r="GWH457" s="175"/>
      <c r="GWI457" s="332"/>
      <c r="GWJ457" s="112"/>
      <c r="GWK457" s="131"/>
      <c r="GWL457" s="132"/>
      <c r="GWM457" s="132"/>
      <c r="GWN457" s="132"/>
      <c r="GWO457" s="132"/>
      <c r="GWP457" s="113"/>
      <c r="GWQ457" s="332"/>
      <c r="GWR457" s="175"/>
      <c r="GWS457" s="332"/>
      <c r="GWT457" s="175"/>
      <c r="GWU457" s="332"/>
      <c r="GWV457" s="112"/>
      <c r="GWW457" s="131"/>
      <c r="GWX457" s="132"/>
      <c r="GWY457" s="132"/>
      <c r="GWZ457" s="132"/>
      <c r="GXA457" s="132"/>
      <c r="GXB457" s="113"/>
      <c r="GXC457" s="332"/>
      <c r="GXD457" s="175"/>
      <c r="GXE457" s="332"/>
      <c r="GXF457" s="175"/>
      <c r="GXG457" s="332"/>
      <c r="GXH457" s="112"/>
      <c r="GXI457" s="131"/>
      <c r="GXJ457" s="132"/>
      <c r="GXK457" s="132"/>
      <c r="GXL457" s="132"/>
      <c r="GXM457" s="132"/>
      <c r="GXN457" s="113"/>
      <c r="GXO457" s="332"/>
      <c r="GXP457" s="175"/>
      <c r="GXQ457" s="332"/>
      <c r="GXR457" s="175"/>
      <c r="GXS457" s="332"/>
      <c r="GXT457" s="112"/>
      <c r="GXU457" s="131"/>
      <c r="GXV457" s="132"/>
      <c r="GXW457" s="132"/>
      <c r="GXX457" s="132"/>
      <c r="GXY457" s="132"/>
      <c r="GXZ457" s="113"/>
      <c r="GYA457" s="332"/>
      <c r="GYB457" s="175"/>
      <c r="GYC457" s="332"/>
      <c r="GYD457" s="175"/>
      <c r="GYE457" s="332"/>
      <c r="GYF457" s="112"/>
      <c r="GYG457" s="131"/>
      <c r="GYH457" s="132"/>
      <c r="GYI457" s="132"/>
      <c r="GYJ457" s="132"/>
      <c r="GYK457" s="132"/>
      <c r="GYL457" s="113"/>
      <c r="GYM457" s="332"/>
      <c r="GYN457" s="175"/>
      <c r="GYO457" s="332"/>
      <c r="GYP457" s="175"/>
      <c r="GYQ457" s="332"/>
      <c r="GYR457" s="112"/>
      <c r="GYS457" s="131"/>
      <c r="GYT457" s="132"/>
      <c r="GYU457" s="132"/>
      <c r="GYV457" s="132"/>
      <c r="GYW457" s="132"/>
      <c r="GYX457" s="113"/>
      <c r="GYY457" s="332"/>
      <c r="GYZ457" s="175"/>
      <c r="GZA457" s="332"/>
      <c r="GZB457" s="175"/>
      <c r="GZC457" s="332"/>
      <c r="GZD457" s="112"/>
      <c r="GZE457" s="131"/>
      <c r="GZF457" s="132"/>
      <c r="GZG457" s="132"/>
      <c r="GZH457" s="132"/>
      <c r="GZI457" s="132"/>
      <c r="GZJ457" s="113"/>
      <c r="GZK457" s="332"/>
      <c r="GZL457" s="175"/>
      <c r="GZM457" s="332"/>
      <c r="GZN457" s="175"/>
      <c r="GZO457" s="332"/>
      <c r="GZP457" s="112"/>
      <c r="GZQ457" s="131"/>
      <c r="GZR457" s="132"/>
      <c r="GZS457" s="132"/>
      <c r="GZT457" s="132"/>
      <c r="GZU457" s="132"/>
      <c r="GZV457" s="113"/>
      <c r="GZW457" s="332"/>
      <c r="GZX457" s="175"/>
      <c r="GZY457" s="332"/>
      <c r="GZZ457" s="175"/>
      <c r="HAA457" s="332"/>
      <c r="HAB457" s="112"/>
      <c r="HAC457" s="131"/>
      <c r="HAD457" s="132"/>
      <c r="HAE457" s="132"/>
      <c r="HAF457" s="132"/>
      <c r="HAG457" s="132"/>
      <c r="HAH457" s="113"/>
      <c r="HAI457" s="332"/>
      <c r="HAJ457" s="175"/>
      <c r="HAK457" s="332"/>
      <c r="HAL457" s="175"/>
      <c r="HAM457" s="332"/>
      <c r="HAN457" s="112"/>
      <c r="HAO457" s="131"/>
      <c r="HAP457" s="132"/>
      <c r="HAQ457" s="132"/>
      <c r="HAR457" s="132"/>
      <c r="HAS457" s="132"/>
      <c r="HAT457" s="113"/>
      <c r="HAU457" s="332"/>
      <c r="HAV457" s="175"/>
      <c r="HAW457" s="332"/>
      <c r="HAX457" s="175"/>
      <c r="HAY457" s="332"/>
      <c r="HAZ457" s="112"/>
      <c r="HBA457" s="131"/>
      <c r="HBB457" s="132"/>
      <c r="HBC457" s="132"/>
      <c r="HBD457" s="132"/>
      <c r="HBE457" s="132"/>
      <c r="HBF457" s="113"/>
      <c r="HBG457" s="332"/>
      <c r="HBH457" s="175"/>
      <c r="HBI457" s="332"/>
      <c r="HBJ457" s="175"/>
      <c r="HBK457" s="332"/>
      <c r="HBL457" s="112"/>
      <c r="HBM457" s="131"/>
      <c r="HBN457" s="132"/>
      <c r="HBO457" s="132"/>
      <c r="HBP457" s="132"/>
      <c r="HBQ457" s="132"/>
      <c r="HBR457" s="113"/>
      <c r="HBS457" s="332"/>
      <c r="HBT457" s="175"/>
      <c r="HBU457" s="332"/>
      <c r="HBV457" s="175"/>
      <c r="HBW457" s="332"/>
      <c r="HBX457" s="112"/>
      <c r="HBY457" s="131"/>
      <c r="HBZ457" s="132"/>
      <c r="HCA457" s="132"/>
      <c r="HCB457" s="132"/>
      <c r="HCC457" s="132"/>
      <c r="HCD457" s="113"/>
      <c r="HCE457" s="332"/>
      <c r="HCF457" s="175"/>
      <c r="HCG457" s="332"/>
      <c r="HCH457" s="175"/>
      <c r="HCI457" s="332"/>
      <c r="HCJ457" s="112"/>
      <c r="HCK457" s="131"/>
      <c r="HCL457" s="132"/>
      <c r="HCM457" s="132"/>
      <c r="HCN457" s="132"/>
      <c r="HCO457" s="132"/>
      <c r="HCP457" s="113"/>
      <c r="HCQ457" s="332"/>
      <c r="HCR457" s="175"/>
      <c r="HCS457" s="332"/>
      <c r="HCT457" s="175"/>
      <c r="HCU457" s="332"/>
      <c r="HCV457" s="112"/>
      <c r="HCW457" s="131"/>
      <c r="HCX457" s="132"/>
      <c r="HCY457" s="132"/>
      <c r="HCZ457" s="132"/>
      <c r="HDA457" s="132"/>
      <c r="HDB457" s="113"/>
      <c r="HDC457" s="332"/>
      <c r="HDD457" s="175"/>
      <c r="HDE457" s="332"/>
      <c r="HDF457" s="175"/>
      <c r="HDG457" s="332"/>
      <c r="HDH457" s="112"/>
      <c r="HDI457" s="131"/>
      <c r="HDJ457" s="132"/>
      <c r="HDK457" s="132"/>
      <c r="HDL457" s="132"/>
      <c r="HDM457" s="132"/>
      <c r="HDN457" s="113"/>
      <c r="HDO457" s="332"/>
      <c r="HDP457" s="175"/>
      <c r="HDQ457" s="332"/>
      <c r="HDR457" s="175"/>
      <c r="HDS457" s="332"/>
      <c r="HDT457" s="112"/>
      <c r="HDU457" s="131"/>
      <c r="HDV457" s="132"/>
      <c r="HDW457" s="132"/>
      <c r="HDX457" s="132"/>
      <c r="HDY457" s="132"/>
      <c r="HDZ457" s="113"/>
      <c r="HEA457" s="332"/>
      <c r="HEB457" s="175"/>
      <c r="HEC457" s="332"/>
      <c r="HED457" s="175"/>
      <c r="HEE457" s="332"/>
      <c r="HEF457" s="112"/>
      <c r="HEG457" s="131"/>
      <c r="HEH457" s="132"/>
      <c r="HEI457" s="132"/>
      <c r="HEJ457" s="132"/>
      <c r="HEK457" s="132"/>
      <c r="HEL457" s="113"/>
      <c r="HEM457" s="332"/>
      <c r="HEN457" s="175"/>
      <c r="HEO457" s="332"/>
      <c r="HEP457" s="175"/>
      <c r="HEQ457" s="332"/>
      <c r="HER457" s="112"/>
      <c r="HES457" s="131"/>
      <c r="HET457" s="132"/>
      <c r="HEU457" s="132"/>
      <c r="HEV457" s="132"/>
      <c r="HEW457" s="132"/>
      <c r="HEX457" s="113"/>
      <c r="HEY457" s="332"/>
      <c r="HEZ457" s="175"/>
      <c r="HFA457" s="332"/>
      <c r="HFB457" s="175"/>
      <c r="HFC457" s="332"/>
      <c r="HFD457" s="112"/>
      <c r="HFE457" s="131"/>
      <c r="HFF457" s="132"/>
      <c r="HFG457" s="132"/>
      <c r="HFH457" s="132"/>
      <c r="HFI457" s="132"/>
      <c r="HFJ457" s="113"/>
      <c r="HFK457" s="332"/>
      <c r="HFL457" s="175"/>
      <c r="HFM457" s="332"/>
      <c r="HFN457" s="175"/>
      <c r="HFO457" s="332"/>
      <c r="HFP457" s="112"/>
      <c r="HFQ457" s="131"/>
      <c r="HFR457" s="132"/>
      <c r="HFS457" s="132"/>
      <c r="HFT457" s="132"/>
      <c r="HFU457" s="132"/>
      <c r="HFV457" s="113"/>
      <c r="HFW457" s="332"/>
      <c r="HFX457" s="175"/>
      <c r="HFY457" s="332"/>
      <c r="HFZ457" s="175"/>
      <c r="HGA457" s="332"/>
      <c r="HGB457" s="112"/>
      <c r="HGC457" s="131"/>
      <c r="HGD457" s="132"/>
      <c r="HGE457" s="132"/>
      <c r="HGF457" s="132"/>
      <c r="HGG457" s="132"/>
      <c r="HGH457" s="113"/>
      <c r="HGI457" s="332"/>
      <c r="HGJ457" s="175"/>
      <c r="HGK457" s="332"/>
      <c r="HGL457" s="175"/>
      <c r="HGM457" s="332"/>
      <c r="HGN457" s="112"/>
      <c r="HGO457" s="131"/>
      <c r="HGP457" s="132"/>
      <c r="HGQ457" s="132"/>
      <c r="HGR457" s="132"/>
      <c r="HGS457" s="132"/>
      <c r="HGT457" s="113"/>
      <c r="HGU457" s="332"/>
      <c r="HGV457" s="175"/>
      <c r="HGW457" s="332"/>
      <c r="HGX457" s="175"/>
      <c r="HGY457" s="332"/>
      <c r="HGZ457" s="112"/>
      <c r="HHA457" s="131"/>
      <c r="HHB457" s="132"/>
      <c r="HHC457" s="132"/>
      <c r="HHD457" s="132"/>
      <c r="HHE457" s="132"/>
      <c r="HHF457" s="113"/>
      <c r="HHG457" s="332"/>
      <c r="HHH457" s="175"/>
      <c r="HHI457" s="332"/>
      <c r="HHJ457" s="175"/>
      <c r="HHK457" s="332"/>
      <c r="HHL457" s="112"/>
      <c r="HHM457" s="131"/>
      <c r="HHN457" s="132"/>
      <c r="HHO457" s="132"/>
      <c r="HHP457" s="132"/>
      <c r="HHQ457" s="132"/>
      <c r="HHR457" s="113"/>
      <c r="HHS457" s="332"/>
      <c r="HHT457" s="175"/>
      <c r="HHU457" s="332"/>
      <c r="HHV457" s="175"/>
      <c r="HHW457" s="332"/>
      <c r="HHX457" s="112"/>
      <c r="HHY457" s="131"/>
      <c r="HHZ457" s="132"/>
      <c r="HIA457" s="132"/>
      <c r="HIB457" s="132"/>
      <c r="HIC457" s="132"/>
      <c r="HID457" s="113"/>
      <c r="HIE457" s="332"/>
      <c r="HIF457" s="175"/>
      <c r="HIG457" s="332"/>
      <c r="HIH457" s="175"/>
      <c r="HII457" s="332"/>
      <c r="HIJ457" s="112"/>
      <c r="HIK457" s="131"/>
      <c r="HIL457" s="132"/>
      <c r="HIM457" s="132"/>
      <c r="HIN457" s="132"/>
      <c r="HIO457" s="132"/>
      <c r="HIP457" s="113"/>
      <c r="HIQ457" s="332"/>
      <c r="HIR457" s="175"/>
      <c r="HIS457" s="332"/>
      <c r="HIT457" s="175"/>
      <c r="HIU457" s="332"/>
      <c r="HIV457" s="112"/>
      <c r="HIW457" s="131"/>
      <c r="HIX457" s="132"/>
      <c r="HIY457" s="132"/>
      <c r="HIZ457" s="132"/>
      <c r="HJA457" s="132"/>
      <c r="HJB457" s="113"/>
      <c r="HJC457" s="332"/>
      <c r="HJD457" s="175"/>
      <c r="HJE457" s="332"/>
      <c r="HJF457" s="175"/>
      <c r="HJG457" s="332"/>
      <c r="HJH457" s="112"/>
      <c r="HJI457" s="131"/>
      <c r="HJJ457" s="132"/>
      <c r="HJK457" s="132"/>
      <c r="HJL457" s="132"/>
      <c r="HJM457" s="132"/>
      <c r="HJN457" s="113"/>
      <c r="HJO457" s="332"/>
      <c r="HJP457" s="175"/>
      <c r="HJQ457" s="332"/>
      <c r="HJR457" s="175"/>
      <c r="HJS457" s="332"/>
      <c r="HJT457" s="112"/>
      <c r="HJU457" s="131"/>
      <c r="HJV457" s="132"/>
      <c r="HJW457" s="132"/>
      <c r="HJX457" s="132"/>
      <c r="HJY457" s="132"/>
      <c r="HJZ457" s="113"/>
      <c r="HKA457" s="332"/>
      <c r="HKB457" s="175"/>
      <c r="HKC457" s="332"/>
      <c r="HKD457" s="175"/>
      <c r="HKE457" s="332"/>
      <c r="HKF457" s="112"/>
      <c r="HKG457" s="131"/>
      <c r="HKH457" s="132"/>
      <c r="HKI457" s="132"/>
      <c r="HKJ457" s="132"/>
      <c r="HKK457" s="132"/>
      <c r="HKL457" s="113"/>
      <c r="HKM457" s="332"/>
      <c r="HKN457" s="175"/>
      <c r="HKO457" s="332"/>
      <c r="HKP457" s="175"/>
      <c r="HKQ457" s="332"/>
      <c r="HKR457" s="112"/>
      <c r="HKS457" s="131"/>
      <c r="HKT457" s="132"/>
      <c r="HKU457" s="132"/>
      <c r="HKV457" s="132"/>
      <c r="HKW457" s="132"/>
      <c r="HKX457" s="113"/>
      <c r="HKY457" s="332"/>
      <c r="HKZ457" s="175"/>
      <c r="HLA457" s="332"/>
      <c r="HLB457" s="175"/>
      <c r="HLC457" s="332"/>
      <c r="HLD457" s="112"/>
      <c r="HLE457" s="131"/>
      <c r="HLF457" s="132"/>
      <c r="HLG457" s="132"/>
      <c r="HLH457" s="132"/>
      <c r="HLI457" s="132"/>
      <c r="HLJ457" s="113"/>
      <c r="HLK457" s="332"/>
      <c r="HLL457" s="175"/>
      <c r="HLM457" s="332"/>
      <c r="HLN457" s="175"/>
      <c r="HLO457" s="332"/>
      <c r="HLP457" s="112"/>
      <c r="HLQ457" s="131"/>
      <c r="HLR457" s="132"/>
      <c r="HLS457" s="132"/>
      <c r="HLT457" s="132"/>
      <c r="HLU457" s="132"/>
      <c r="HLV457" s="113"/>
      <c r="HLW457" s="332"/>
      <c r="HLX457" s="175"/>
      <c r="HLY457" s="332"/>
      <c r="HLZ457" s="175"/>
      <c r="HMA457" s="332"/>
      <c r="HMB457" s="112"/>
      <c r="HMC457" s="131"/>
      <c r="HMD457" s="132"/>
      <c r="HME457" s="132"/>
      <c r="HMF457" s="132"/>
      <c r="HMG457" s="132"/>
      <c r="HMH457" s="113"/>
      <c r="HMI457" s="332"/>
      <c r="HMJ457" s="175"/>
      <c r="HMK457" s="332"/>
      <c r="HML457" s="175"/>
      <c r="HMM457" s="332"/>
      <c r="HMN457" s="112"/>
      <c r="HMO457" s="131"/>
      <c r="HMP457" s="132"/>
      <c r="HMQ457" s="132"/>
      <c r="HMR457" s="132"/>
      <c r="HMS457" s="132"/>
      <c r="HMT457" s="113"/>
      <c r="HMU457" s="332"/>
      <c r="HMV457" s="175"/>
      <c r="HMW457" s="332"/>
      <c r="HMX457" s="175"/>
      <c r="HMY457" s="332"/>
      <c r="HMZ457" s="112"/>
      <c r="HNA457" s="131"/>
      <c r="HNB457" s="132"/>
      <c r="HNC457" s="132"/>
      <c r="HND457" s="132"/>
      <c r="HNE457" s="132"/>
      <c r="HNF457" s="113"/>
      <c r="HNG457" s="332"/>
      <c r="HNH457" s="175"/>
      <c r="HNI457" s="332"/>
      <c r="HNJ457" s="175"/>
      <c r="HNK457" s="332"/>
      <c r="HNL457" s="112"/>
      <c r="HNM457" s="131"/>
      <c r="HNN457" s="132"/>
      <c r="HNO457" s="132"/>
      <c r="HNP457" s="132"/>
      <c r="HNQ457" s="132"/>
      <c r="HNR457" s="113"/>
      <c r="HNS457" s="332"/>
      <c r="HNT457" s="175"/>
      <c r="HNU457" s="332"/>
      <c r="HNV457" s="175"/>
      <c r="HNW457" s="332"/>
      <c r="HNX457" s="112"/>
      <c r="HNY457" s="131"/>
      <c r="HNZ457" s="132"/>
      <c r="HOA457" s="132"/>
      <c r="HOB457" s="132"/>
      <c r="HOC457" s="132"/>
      <c r="HOD457" s="113"/>
      <c r="HOE457" s="332"/>
      <c r="HOF457" s="175"/>
      <c r="HOG457" s="332"/>
      <c r="HOH457" s="175"/>
      <c r="HOI457" s="332"/>
      <c r="HOJ457" s="112"/>
      <c r="HOK457" s="131"/>
      <c r="HOL457" s="132"/>
      <c r="HOM457" s="132"/>
      <c r="HON457" s="132"/>
      <c r="HOO457" s="132"/>
      <c r="HOP457" s="113"/>
      <c r="HOQ457" s="332"/>
      <c r="HOR457" s="175"/>
      <c r="HOS457" s="332"/>
      <c r="HOT457" s="175"/>
      <c r="HOU457" s="332"/>
      <c r="HOV457" s="112"/>
      <c r="HOW457" s="131"/>
      <c r="HOX457" s="132"/>
      <c r="HOY457" s="132"/>
      <c r="HOZ457" s="132"/>
      <c r="HPA457" s="132"/>
      <c r="HPB457" s="113"/>
      <c r="HPC457" s="332"/>
      <c r="HPD457" s="175"/>
      <c r="HPE457" s="332"/>
      <c r="HPF457" s="175"/>
      <c r="HPG457" s="332"/>
      <c r="HPH457" s="112"/>
      <c r="HPI457" s="131"/>
      <c r="HPJ457" s="132"/>
      <c r="HPK457" s="132"/>
      <c r="HPL457" s="132"/>
      <c r="HPM457" s="132"/>
      <c r="HPN457" s="113"/>
      <c r="HPO457" s="332"/>
      <c r="HPP457" s="175"/>
      <c r="HPQ457" s="332"/>
      <c r="HPR457" s="175"/>
      <c r="HPS457" s="332"/>
      <c r="HPT457" s="112"/>
      <c r="HPU457" s="131"/>
      <c r="HPV457" s="132"/>
      <c r="HPW457" s="132"/>
      <c r="HPX457" s="132"/>
      <c r="HPY457" s="132"/>
      <c r="HPZ457" s="113"/>
      <c r="HQA457" s="332"/>
      <c r="HQB457" s="175"/>
      <c r="HQC457" s="332"/>
      <c r="HQD457" s="175"/>
      <c r="HQE457" s="332"/>
      <c r="HQF457" s="112"/>
      <c r="HQG457" s="131"/>
      <c r="HQH457" s="132"/>
      <c r="HQI457" s="132"/>
      <c r="HQJ457" s="132"/>
      <c r="HQK457" s="132"/>
      <c r="HQL457" s="113"/>
      <c r="HQM457" s="332"/>
      <c r="HQN457" s="175"/>
      <c r="HQO457" s="332"/>
      <c r="HQP457" s="175"/>
      <c r="HQQ457" s="332"/>
      <c r="HQR457" s="112"/>
      <c r="HQS457" s="131"/>
      <c r="HQT457" s="132"/>
      <c r="HQU457" s="132"/>
      <c r="HQV457" s="132"/>
      <c r="HQW457" s="132"/>
      <c r="HQX457" s="113"/>
      <c r="HQY457" s="332"/>
      <c r="HQZ457" s="175"/>
      <c r="HRA457" s="332"/>
      <c r="HRB457" s="175"/>
      <c r="HRC457" s="332"/>
      <c r="HRD457" s="112"/>
      <c r="HRE457" s="131"/>
      <c r="HRF457" s="132"/>
      <c r="HRG457" s="132"/>
      <c r="HRH457" s="132"/>
      <c r="HRI457" s="132"/>
      <c r="HRJ457" s="113"/>
      <c r="HRK457" s="332"/>
      <c r="HRL457" s="175"/>
      <c r="HRM457" s="332"/>
      <c r="HRN457" s="175"/>
      <c r="HRO457" s="332"/>
      <c r="HRP457" s="112"/>
      <c r="HRQ457" s="131"/>
      <c r="HRR457" s="132"/>
      <c r="HRS457" s="132"/>
      <c r="HRT457" s="132"/>
      <c r="HRU457" s="132"/>
      <c r="HRV457" s="113"/>
      <c r="HRW457" s="332"/>
      <c r="HRX457" s="175"/>
      <c r="HRY457" s="332"/>
      <c r="HRZ457" s="175"/>
      <c r="HSA457" s="332"/>
      <c r="HSB457" s="112"/>
      <c r="HSC457" s="131"/>
      <c r="HSD457" s="132"/>
      <c r="HSE457" s="132"/>
      <c r="HSF457" s="132"/>
      <c r="HSG457" s="132"/>
      <c r="HSH457" s="113"/>
      <c r="HSI457" s="332"/>
      <c r="HSJ457" s="175"/>
      <c r="HSK457" s="332"/>
      <c r="HSL457" s="175"/>
      <c r="HSM457" s="332"/>
      <c r="HSN457" s="112"/>
      <c r="HSO457" s="131"/>
      <c r="HSP457" s="132"/>
      <c r="HSQ457" s="132"/>
      <c r="HSR457" s="132"/>
      <c r="HSS457" s="132"/>
      <c r="HST457" s="113"/>
      <c r="HSU457" s="332"/>
      <c r="HSV457" s="175"/>
      <c r="HSW457" s="332"/>
      <c r="HSX457" s="175"/>
      <c r="HSY457" s="332"/>
      <c r="HSZ457" s="112"/>
      <c r="HTA457" s="131"/>
      <c r="HTB457" s="132"/>
      <c r="HTC457" s="132"/>
      <c r="HTD457" s="132"/>
      <c r="HTE457" s="132"/>
      <c r="HTF457" s="113"/>
      <c r="HTG457" s="332"/>
      <c r="HTH457" s="175"/>
      <c r="HTI457" s="332"/>
      <c r="HTJ457" s="175"/>
      <c r="HTK457" s="332"/>
      <c r="HTL457" s="112"/>
      <c r="HTM457" s="131"/>
      <c r="HTN457" s="132"/>
      <c r="HTO457" s="132"/>
      <c r="HTP457" s="132"/>
      <c r="HTQ457" s="132"/>
      <c r="HTR457" s="113"/>
      <c r="HTS457" s="332"/>
      <c r="HTT457" s="175"/>
      <c r="HTU457" s="332"/>
      <c r="HTV457" s="175"/>
      <c r="HTW457" s="332"/>
      <c r="HTX457" s="112"/>
      <c r="HTY457" s="131"/>
      <c r="HTZ457" s="132"/>
      <c r="HUA457" s="132"/>
      <c r="HUB457" s="132"/>
      <c r="HUC457" s="132"/>
      <c r="HUD457" s="113"/>
      <c r="HUE457" s="332"/>
      <c r="HUF457" s="175"/>
      <c r="HUG457" s="332"/>
      <c r="HUH457" s="175"/>
      <c r="HUI457" s="332"/>
      <c r="HUJ457" s="112"/>
      <c r="HUK457" s="131"/>
      <c r="HUL457" s="132"/>
      <c r="HUM457" s="132"/>
      <c r="HUN457" s="132"/>
      <c r="HUO457" s="132"/>
      <c r="HUP457" s="113"/>
      <c r="HUQ457" s="332"/>
      <c r="HUR457" s="175"/>
      <c r="HUS457" s="332"/>
      <c r="HUT457" s="175"/>
      <c r="HUU457" s="332"/>
      <c r="HUV457" s="112"/>
      <c r="HUW457" s="131"/>
      <c r="HUX457" s="132"/>
      <c r="HUY457" s="132"/>
      <c r="HUZ457" s="132"/>
      <c r="HVA457" s="132"/>
      <c r="HVB457" s="113"/>
      <c r="HVC457" s="332"/>
      <c r="HVD457" s="175"/>
      <c r="HVE457" s="332"/>
      <c r="HVF457" s="175"/>
      <c r="HVG457" s="332"/>
      <c r="HVH457" s="112"/>
      <c r="HVI457" s="131"/>
      <c r="HVJ457" s="132"/>
      <c r="HVK457" s="132"/>
      <c r="HVL457" s="132"/>
      <c r="HVM457" s="132"/>
      <c r="HVN457" s="113"/>
      <c r="HVO457" s="332"/>
      <c r="HVP457" s="175"/>
      <c r="HVQ457" s="332"/>
      <c r="HVR457" s="175"/>
      <c r="HVS457" s="332"/>
      <c r="HVT457" s="112"/>
      <c r="HVU457" s="131"/>
      <c r="HVV457" s="132"/>
      <c r="HVW457" s="132"/>
      <c r="HVX457" s="132"/>
      <c r="HVY457" s="132"/>
      <c r="HVZ457" s="113"/>
      <c r="HWA457" s="332"/>
      <c r="HWB457" s="175"/>
      <c r="HWC457" s="332"/>
      <c r="HWD457" s="175"/>
      <c r="HWE457" s="332"/>
      <c r="HWF457" s="112"/>
      <c r="HWG457" s="131"/>
      <c r="HWH457" s="132"/>
      <c r="HWI457" s="132"/>
      <c r="HWJ457" s="132"/>
      <c r="HWK457" s="132"/>
      <c r="HWL457" s="113"/>
      <c r="HWM457" s="332"/>
      <c r="HWN457" s="175"/>
      <c r="HWO457" s="332"/>
      <c r="HWP457" s="175"/>
      <c r="HWQ457" s="332"/>
      <c r="HWR457" s="112"/>
      <c r="HWS457" s="131"/>
      <c r="HWT457" s="132"/>
      <c r="HWU457" s="132"/>
      <c r="HWV457" s="132"/>
      <c r="HWW457" s="132"/>
      <c r="HWX457" s="113"/>
      <c r="HWY457" s="332"/>
      <c r="HWZ457" s="175"/>
      <c r="HXA457" s="332"/>
      <c r="HXB457" s="175"/>
      <c r="HXC457" s="332"/>
      <c r="HXD457" s="112"/>
      <c r="HXE457" s="131"/>
      <c r="HXF457" s="132"/>
      <c r="HXG457" s="132"/>
      <c r="HXH457" s="132"/>
      <c r="HXI457" s="132"/>
      <c r="HXJ457" s="113"/>
      <c r="HXK457" s="332"/>
      <c r="HXL457" s="175"/>
      <c r="HXM457" s="332"/>
      <c r="HXN457" s="175"/>
      <c r="HXO457" s="332"/>
      <c r="HXP457" s="112"/>
      <c r="HXQ457" s="131"/>
      <c r="HXR457" s="132"/>
      <c r="HXS457" s="132"/>
      <c r="HXT457" s="132"/>
      <c r="HXU457" s="132"/>
      <c r="HXV457" s="113"/>
      <c r="HXW457" s="332"/>
      <c r="HXX457" s="175"/>
      <c r="HXY457" s="332"/>
      <c r="HXZ457" s="175"/>
      <c r="HYA457" s="332"/>
      <c r="HYB457" s="112"/>
      <c r="HYC457" s="131"/>
      <c r="HYD457" s="132"/>
      <c r="HYE457" s="132"/>
      <c r="HYF457" s="132"/>
      <c r="HYG457" s="132"/>
      <c r="HYH457" s="113"/>
      <c r="HYI457" s="332"/>
      <c r="HYJ457" s="175"/>
      <c r="HYK457" s="332"/>
      <c r="HYL457" s="175"/>
      <c r="HYM457" s="332"/>
      <c r="HYN457" s="112"/>
      <c r="HYO457" s="131"/>
      <c r="HYP457" s="132"/>
      <c r="HYQ457" s="132"/>
      <c r="HYR457" s="132"/>
      <c r="HYS457" s="132"/>
      <c r="HYT457" s="113"/>
      <c r="HYU457" s="332"/>
      <c r="HYV457" s="175"/>
      <c r="HYW457" s="332"/>
      <c r="HYX457" s="175"/>
      <c r="HYY457" s="332"/>
      <c r="HYZ457" s="112"/>
      <c r="HZA457" s="131"/>
      <c r="HZB457" s="132"/>
      <c r="HZC457" s="132"/>
      <c r="HZD457" s="132"/>
      <c r="HZE457" s="132"/>
      <c r="HZF457" s="113"/>
      <c r="HZG457" s="332"/>
      <c r="HZH457" s="175"/>
      <c r="HZI457" s="332"/>
      <c r="HZJ457" s="175"/>
      <c r="HZK457" s="332"/>
      <c r="HZL457" s="112"/>
      <c r="HZM457" s="131"/>
      <c r="HZN457" s="132"/>
      <c r="HZO457" s="132"/>
      <c r="HZP457" s="132"/>
      <c r="HZQ457" s="132"/>
      <c r="HZR457" s="113"/>
      <c r="HZS457" s="332"/>
      <c r="HZT457" s="175"/>
      <c r="HZU457" s="332"/>
      <c r="HZV457" s="175"/>
      <c r="HZW457" s="332"/>
      <c r="HZX457" s="112"/>
      <c r="HZY457" s="131"/>
      <c r="HZZ457" s="132"/>
      <c r="IAA457" s="132"/>
      <c r="IAB457" s="132"/>
      <c r="IAC457" s="132"/>
      <c r="IAD457" s="113"/>
      <c r="IAE457" s="332"/>
      <c r="IAF457" s="175"/>
      <c r="IAG457" s="332"/>
      <c r="IAH457" s="175"/>
      <c r="IAI457" s="332"/>
      <c r="IAJ457" s="112"/>
      <c r="IAK457" s="131"/>
      <c r="IAL457" s="132"/>
      <c r="IAM457" s="132"/>
      <c r="IAN457" s="132"/>
      <c r="IAO457" s="132"/>
      <c r="IAP457" s="113"/>
      <c r="IAQ457" s="332"/>
      <c r="IAR457" s="175"/>
      <c r="IAS457" s="332"/>
      <c r="IAT457" s="175"/>
      <c r="IAU457" s="332"/>
      <c r="IAV457" s="112"/>
      <c r="IAW457" s="131"/>
      <c r="IAX457" s="132"/>
      <c r="IAY457" s="132"/>
      <c r="IAZ457" s="132"/>
      <c r="IBA457" s="132"/>
      <c r="IBB457" s="113"/>
      <c r="IBC457" s="332"/>
      <c r="IBD457" s="175"/>
      <c r="IBE457" s="332"/>
      <c r="IBF457" s="175"/>
      <c r="IBG457" s="332"/>
      <c r="IBH457" s="112"/>
      <c r="IBI457" s="131"/>
      <c r="IBJ457" s="132"/>
      <c r="IBK457" s="132"/>
      <c r="IBL457" s="132"/>
      <c r="IBM457" s="132"/>
      <c r="IBN457" s="113"/>
      <c r="IBO457" s="332"/>
      <c r="IBP457" s="175"/>
      <c r="IBQ457" s="332"/>
      <c r="IBR457" s="175"/>
      <c r="IBS457" s="332"/>
      <c r="IBT457" s="112"/>
      <c r="IBU457" s="131"/>
      <c r="IBV457" s="132"/>
      <c r="IBW457" s="132"/>
      <c r="IBX457" s="132"/>
      <c r="IBY457" s="132"/>
      <c r="IBZ457" s="113"/>
      <c r="ICA457" s="332"/>
      <c r="ICB457" s="175"/>
      <c r="ICC457" s="332"/>
      <c r="ICD457" s="175"/>
      <c r="ICE457" s="332"/>
      <c r="ICF457" s="112"/>
      <c r="ICG457" s="131"/>
      <c r="ICH457" s="132"/>
      <c r="ICI457" s="132"/>
      <c r="ICJ457" s="132"/>
      <c r="ICK457" s="132"/>
      <c r="ICL457" s="113"/>
      <c r="ICM457" s="332"/>
      <c r="ICN457" s="175"/>
      <c r="ICO457" s="332"/>
      <c r="ICP457" s="175"/>
      <c r="ICQ457" s="332"/>
      <c r="ICR457" s="112"/>
      <c r="ICS457" s="131"/>
      <c r="ICT457" s="132"/>
      <c r="ICU457" s="132"/>
      <c r="ICV457" s="132"/>
      <c r="ICW457" s="132"/>
      <c r="ICX457" s="113"/>
      <c r="ICY457" s="332"/>
      <c r="ICZ457" s="175"/>
      <c r="IDA457" s="332"/>
      <c r="IDB457" s="175"/>
      <c r="IDC457" s="332"/>
      <c r="IDD457" s="112"/>
      <c r="IDE457" s="131"/>
      <c r="IDF457" s="132"/>
      <c r="IDG457" s="132"/>
      <c r="IDH457" s="132"/>
      <c r="IDI457" s="132"/>
      <c r="IDJ457" s="113"/>
      <c r="IDK457" s="332"/>
      <c r="IDL457" s="175"/>
      <c r="IDM457" s="332"/>
      <c r="IDN457" s="175"/>
      <c r="IDO457" s="332"/>
      <c r="IDP457" s="112"/>
      <c r="IDQ457" s="131"/>
      <c r="IDR457" s="132"/>
      <c r="IDS457" s="132"/>
      <c r="IDT457" s="132"/>
      <c r="IDU457" s="132"/>
      <c r="IDV457" s="113"/>
      <c r="IDW457" s="332"/>
      <c r="IDX457" s="175"/>
      <c r="IDY457" s="332"/>
      <c r="IDZ457" s="175"/>
      <c r="IEA457" s="332"/>
      <c r="IEB457" s="112"/>
      <c r="IEC457" s="131"/>
      <c r="IED457" s="132"/>
      <c r="IEE457" s="132"/>
      <c r="IEF457" s="132"/>
      <c r="IEG457" s="132"/>
      <c r="IEH457" s="113"/>
      <c r="IEI457" s="332"/>
      <c r="IEJ457" s="175"/>
      <c r="IEK457" s="332"/>
      <c r="IEL457" s="175"/>
      <c r="IEM457" s="332"/>
      <c r="IEN457" s="112"/>
      <c r="IEO457" s="131"/>
      <c r="IEP457" s="132"/>
      <c r="IEQ457" s="132"/>
      <c r="IER457" s="132"/>
      <c r="IES457" s="132"/>
      <c r="IET457" s="113"/>
      <c r="IEU457" s="332"/>
      <c r="IEV457" s="175"/>
      <c r="IEW457" s="332"/>
      <c r="IEX457" s="175"/>
      <c r="IEY457" s="332"/>
      <c r="IEZ457" s="112"/>
      <c r="IFA457" s="131"/>
      <c r="IFB457" s="132"/>
      <c r="IFC457" s="132"/>
      <c r="IFD457" s="132"/>
      <c r="IFE457" s="132"/>
      <c r="IFF457" s="113"/>
      <c r="IFG457" s="332"/>
      <c r="IFH457" s="175"/>
      <c r="IFI457" s="332"/>
      <c r="IFJ457" s="175"/>
      <c r="IFK457" s="332"/>
      <c r="IFL457" s="112"/>
      <c r="IFM457" s="131"/>
      <c r="IFN457" s="132"/>
      <c r="IFO457" s="132"/>
      <c r="IFP457" s="132"/>
      <c r="IFQ457" s="132"/>
      <c r="IFR457" s="113"/>
      <c r="IFS457" s="332"/>
      <c r="IFT457" s="175"/>
      <c r="IFU457" s="332"/>
      <c r="IFV457" s="175"/>
      <c r="IFW457" s="332"/>
      <c r="IFX457" s="112"/>
      <c r="IFY457" s="131"/>
      <c r="IFZ457" s="132"/>
      <c r="IGA457" s="132"/>
      <c r="IGB457" s="132"/>
      <c r="IGC457" s="132"/>
      <c r="IGD457" s="113"/>
      <c r="IGE457" s="332"/>
      <c r="IGF457" s="175"/>
      <c r="IGG457" s="332"/>
      <c r="IGH457" s="175"/>
      <c r="IGI457" s="332"/>
      <c r="IGJ457" s="112"/>
      <c r="IGK457" s="131"/>
      <c r="IGL457" s="132"/>
      <c r="IGM457" s="132"/>
      <c r="IGN457" s="132"/>
      <c r="IGO457" s="132"/>
      <c r="IGP457" s="113"/>
      <c r="IGQ457" s="332"/>
      <c r="IGR457" s="175"/>
      <c r="IGS457" s="332"/>
      <c r="IGT457" s="175"/>
      <c r="IGU457" s="332"/>
      <c r="IGV457" s="112"/>
      <c r="IGW457" s="131"/>
      <c r="IGX457" s="132"/>
      <c r="IGY457" s="132"/>
      <c r="IGZ457" s="132"/>
      <c r="IHA457" s="132"/>
      <c r="IHB457" s="113"/>
      <c r="IHC457" s="332"/>
      <c r="IHD457" s="175"/>
      <c r="IHE457" s="332"/>
      <c r="IHF457" s="175"/>
      <c r="IHG457" s="332"/>
      <c r="IHH457" s="112"/>
      <c r="IHI457" s="131"/>
      <c r="IHJ457" s="132"/>
      <c r="IHK457" s="132"/>
      <c r="IHL457" s="132"/>
      <c r="IHM457" s="132"/>
      <c r="IHN457" s="113"/>
      <c r="IHO457" s="332"/>
      <c r="IHP457" s="175"/>
      <c r="IHQ457" s="332"/>
      <c r="IHR457" s="175"/>
      <c r="IHS457" s="332"/>
      <c r="IHT457" s="112"/>
      <c r="IHU457" s="131"/>
      <c r="IHV457" s="132"/>
      <c r="IHW457" s="132"/>
      <c r="IHX457" s="132"/>
      <c r="IHY457" s="132"/>
      <c r="IHZ457" s="113"/>
      <c r="IIA457" s="332"/>
      <c r="IIB457" s="175"/>
      <c r="IIC457" s="332"/>
      <c r="IID457" s="175"/>
      <c r="IIE457" s="332"/>
      <c r="IIF457" s="112"/>
      <c r="IIG457" s="131"/>
      <c r="IIH457" s="132"/>
      <c r="III457" s="132"/>
      <c r="IIJ457" s="132"/>
      <c r="IIK457" s="132"/>
      <c r="IIL457" s="113"/>
      <c r="IIM457" s="332"/>
      <c r="IIN457" s="175"/>
      <c r="IIO457" s="332"/>
      <c r="IIP457" s="175"/>
      <c r="IIQ457" s="332"/>
      <c r="IIR457" s="112"/>
      <c r="IIS457" s="131"/>
      <c r="IIT457" s="132"/>
      <c r="IIU457" s="132"/>
      <c r="IIV457" s="132"/>
      <c r="IIW457" s="132"/>
      <c r="IIX457" s="113"/>
      <c r="IIY457" s="332"/>
      <c r="IIZ457" s="175"/>
      <c r="IJA457" s="332"/>
      <c r="IJB457" s="175"/>
      <c r="IJC457" s="332"/>
      <c r="IJD457" s="112"/>
      <c r="IJE457" s="131"/>
      <c r="IJF457" s="132"/>
      <c r="IJG457" s="132"/>
      <c r="IJH457" s="132"/>
      <c r="IJI457" s="132"/>
      <c r="IJJ457" s="113"/>
      <c r="IJK457" s="332"/>
      <c r="IJL457" s="175"/>
      <c r="IJM457" s="332"/>
      <c r="IJN457" s="175"/>
      <c r="IJO457" s="332"/>
      <c r="IJP457" s="112"/>
      <c r="IJQ457" s="131"/>
      <c r="IJR457" s="132"/>
      <c r="IJS457" s="132"/>
      <c r="IJT457" s="132"/>
      <c r="IJU457" s="132"/>
      <c r="IJV457" s="113"/>
      <c r="IJW457" s="332"/>
      <c r="IJX457" s="175"/>
      <c r="IJY457" s="332"/>
      <c r="IJZ457" s="175"/>
      <c r="IKA457" s="332"/>
      <c r="IKB457" s="112"/>
      <c r="IKC457" s="131"/>
      <c r="IKD457" s="132"/>
      <c r="IKE457" s="132"/>
      <c r="IKF457" s="132"/>
      <c r="IKG457" s="132"/>
      <c r="IKH457" s="113"/>
      <c r="IKI457" s="332"/>
      <c r="IKJ457" s="175"/>
      <c r="IKK457" s="332"/>
      <c r="IKL457" s="175"/>
      <c r="IKM457" s="332"/>
      <c r="IKN457" s="112"/>
      <c r="IKO457" s="131"/>
      <c r="IKP457" s="132"/>
      <c r="IKQ457" s="132"/>
      <c r="IKR457" s="132"/>
      <c r="IKS457" s="132"/>
      <c r="IKT457" s="113"/>
      <c r="IKU457" s="332"/>
      <c r="IKV457" s="175"/>
      <c r="IKW457" s="332"/>
      <c r="IKX457" s="175"/>
      <c r="IKY457" s="332"/>
      <c r="IKZ457" s="112"/>
      <c r="ILA457" s="131"/>
      <c r="ILB457" s="132"/>
      <c r="ILC457" s="132"/>
      <c r="ILD457" s="132"/>
      <c r="ILE457" s="132"/>
      <c r="ILF457" s="113"/>
      <c r="ILG457" s="332"/>
      <c r="ILH457" s="175"/>
      <c r="ILI457" s="332"/>
      <c r="ILJ457" s="175"/>
      <c r="ILK457" s="332"/>
      <c r="ILL457" s="112"/>
      <c r="ILM457" s="131"/>
      <c r="ILN457" s="132"/>
      <c r="ILO457" s="132"/>
      <c r="ILP457" s="132"/>
      <c r="ILQ457" s="132"/>
      <c r="ILR457" s="113"/>
      <c r="ILS457" s="332"/>
      <c r="ILT457" s="175"/>
      <c r="ILU457" s="332"/>
      <c r="ILV457" s="175"/>
      <c r="ILW457" s="332"/>
      <c r="ILX457" s="112"/>
      <c r="ILY457" s="131"/>
      <c r="ILZ457" s="132"/>
      <c r="IMA457" s="132"/>
      <c r="IMB457" s="132"/>
      <c r="IMC457" s="132"/>
      <c r="IMD457" s="113"/>
      <c r="IME457" s="332"/>
      <c r="IMF457" s="175"/>
      <c r="IMG457" s="332"/>
      <c r="IMH457" s="175"/>
      <c r="IMI457" s="332"/>
      <c r="IMJ457" s="112"/>
      <c r="IMK457" s="131"/>
      <c r="IML457" s="132"/>
      <c r="IMM457" s="132"/>
      <c r="IMN457" s="132"/>
      <c r="IMO457" s="132"/>
      <c r="IMP457" s="113"/>
      <c r="IMQ457" s="332"/>
      <c r="IMR457" s="175"/>
      <c r="IMS457" s="332"/>
      <c r="IMT457" s="175"/>
      <c r="IMU457" s="332"/>
      <c r="IMV457" s="112"/>
      <c r="IMW457" s="131"/>
      <c r="IMX457" s="132"/>
      <c r="IMY457" s="132"/>
      <c r="IMZ457" s="132"/>
      <c r="INA457" s="132"/>
      <c r="INB457" s="113"/>
      <c r="INC457" s="332"/>
      <c r="IND457" s="175"/>
      <c r="INE457" s="332"/>
      <c r="INF457" s="175"/>
      <c r="ING457" s="332"/>
      <c r="INH457" s="112"/>
      <c r="INI457" s="131"/>
      <c r="INJ457" s="132"/>
      <c r="INK457" s="132"/>
      <c r="INL457" s="132"/>
      <c r="INM457" s="132"/>
      <c r="INN457" s="113"/>
      <c r="INO457" s="332"/>
      <c r="INP457" s="175"/>
      <c r="INQ457" s="332"/>
      <c r="INR457" s="175"/>
      <c r="INS457" s="332"/>
      <c r="INT457" s="112"/>
      <c r="INU457" s="131"/>
      <c r="INV457" s="132"/>
      <c r="INW457" s="132"/>
      <c r="INX457" s="132"/>
      <c r="INY457" s="132"/>
      <c r="INZ457" s="113"/>
      <c r="IOA457" s="332"/>
      <c r="IOB457" s="175"/>
      <c r="IOC457" s="332"/>
      <c r="IOD457" s="175"/>
      <c r="IOE457" s="332"/>
      <c r="IOF457" s="112"/>
      <c r="IOG457" s="131"/>
      <c r="IOH457" s="132"/>
      <c r="IOI457" s="132"/>
      <c r="IOJ457" s="132"/>
      <c r="IOK457" s="132"/>
      <c r="IOL457" s="113"/>
      <c r="IOM457" s="332"/>
      <c r="ION457" s="175"/>
      <c r="IOO457" s="332"/>
      <c r="IOP457" s="175"/>
      <c r="IOQ457" s="332"/>
      <c r="IOR457" s="112"/>
      <c r="IOS457" s="131"/>
      <c r="IOT457" s="132"/>
      <c r="IOU457" s="132"/>
      <c r="IOV457" s="132"/>
      <c r="IOW457" s="132"/>
      <c r="IOX457" s="113"/>
      <c r="IOY457" s="332"/>
      <c r="IOZ457" s="175"/>
      <c r="IPA457" s="332"/>
      <c r="IPB457" s="175"/>
      <c r="IPC457" s="332"/>
      <c r="IPD457" s="112"/>
      <c r="IPE457" s="131"/>
      <c r="IPF457" s="132"/>
      <c r="IPG457" s="132"/>
      <c r="IPH457" s="132"/>
      <c r="IPI457" s="132"/>
      <c r="IPJ457" s="113"/>
      <c r="IPK457" s="332"/>
      <c r="IPL457" s="175"/>
      <c r="IPM457" s="332"/>
      <c r="IPN457" s="175"/>
      <c r="IPO457" s="332"/>
      <c r="IPP457" s="112"/>
      <c r="IPQ457" s="131"/>
      <c r="IPR457" s="132"/>
      <c r="IPS457" s="132"/>
      <c r="IPT457" s="132"/>
      <c r="IPU457" s="132"/>
      <c r="IPV457" s="113"/>
      <c r="IPW457" s="332"/>
      <c r="IPX457" s="175"/>
      <c r="IPY457" s="332"/>
      <c r="IPZ457" s="175"/>
      <c r="IQA457" s="332"/>
      <c r="IQB457" s="112"/>
      <c r="IQC457" s="131"/>
      <c r="IQD457" s="132"/>
      <c r="IQE457" s="132"/>
      <c r="IQF457" s="132"/>
      <c r="IQG457" s="132"/>
      <c r="IQH457" s="113"/>
      <c r="IQI457" s="332"/>
      <c r="IQJ457" s="175"/>
      <c r="IQK457" s="332"/>
      <c r="IQL457" s="175"/>
      <c r="IQM457" s="332"/>
      <c r="IQN457" s="112"/>
      <c r="IQO457" s="131"/>
      <c r="IQP457" s="132"/>
      <c r="IQQ457" s="132"/>
      <c r="IQR457" s="132"/>
      <c r="IQS457" s="132"/>
      <c r="IQT457" s="113"/>
      <c r="IQU457" s="332"/>
      <c r="IQV457" s="175"/>
      <c r="IQW457" s="332"/>
      <c r="IQX457" s="175"/>
      <c r="IQY457" s="332"/>
      <c r="IQZ457" s="112"/>
      <c r="IRA457" s="131"/>
      <c r="IRB457" s="132"/>
      <c r="IRC457" s="132"/>
      <c r="IRD457" s="132"/>
      <c r="IRE457" s="132"/>
      <c r="IRF457" s="113"/>
      <c r="IRG457" s="332"/>
      <c r="IRH457" s="175"/>
      <c r="IRI457" s="332"/>
      <c r="IRJ457" s="175"/>
      <c r="IRK457" s="332"/>
      <c r="IRL457" s="112"/>
      <c r="IRM457" s="131"/>
      <c r="IRN457" s="132"/>
      <c r="IRO457" s="132"/>
      <c r="IRP457" s="132"/>
      <c r="IRQ457" s="132"/>
      <c r="IRR457" s="113"/>
      <c r="IRS457" s="332"/>
      <c r="IRT457" s="175"/>
      <c r="IRU457" s="332"/>
      <c r="IRV457" s="175"/>
      <c r="IRW457" s="332"/>
      <c r="IRX457" s="112"/>
      <c r="IRY457" s="131"/>
      <c r="IRZ457" s="132"/>
      <c r="ISA457" s="132"/>
      <c r="ISB457" s="132"/>
      <c r="ISC457" s="132"/>
      <c r="ISD457" s="113"/>
      <c r="ISE457" s="332"/>
      <c r="ISF457" s="175"/>
      <c r="ISG457" s="332"/>
      <c r="ISH457" s="175"/>
      <c r="ISI457" s="332"/>
      <c r="ISJ457" s="112"/>
      <c r="ISK457" s="131"/>
      <c r="ISL457" s="132"/>
      <c r="ISM457" s="132"/>
      <c r="ISN457" s="132"/>
      <c r="ISO457" s="132"/>
      <c r="ISP457" s="113"/>
      <c r="ISQ457" s="332"/>
      <c r="ISR457" s="175"/>
      <c r="ISS457" s="332"/>
      <c r="IST457" s="175"/>
      <c r="ISU457" s="332"/>
      <c r="ISV457" s="112"/>
      <c r="ISW457" s="131"/>
      <c r="ISX457" s="132"/>
      <c r="ISY457" s="132"/>
      <c r="ISZ457" s="132"/>
      <c r="ITA457" s="132"/>
      <c r="ITB457" s="113"/>
      <c r="ITC457" s="332"/>
      <c r="ITD457" s="175"/>
      <c r="ITE457" s="332"/>
      <c r="ITF457" s="175"/>
      <c r="ITG457" s="332"/>
      <c r="ITH457" s="112"/>
      <c r="ITI457" s="131"/>
      <c r="ITJ457" s="132"/>
      <c r="ITK457" s="132"/>
      <c r="ITL457" s="132"/>
      <c r="ITM457" s="132"/>
      <c r="ITN457" s="113"/>
      <c r="ITO457" s="332"/>
      <c r="ITP457" s="175"/>
      <c r="ITQ457" s="332"/>
      <c r="ITR457" s="175"/>
      <c r="ITS457" s="332"/>
      <c r="ITT457" s="112"/>
      <c r="ITU457" s="131"/>
      <c r="ITV457" s="132"/>
      <c r="ITW457" s="132"/>
      <c r="ITX457" s="132"/>
      <c r="ITY457" s="132"/>
      <c r="ITZ457" s="113"/>
      <c r="IUA457" s="332"/>
      <c r="IUB457" s="175"/>
      <c r="IUC457" s="332"/>
      <c r="IUD457" s="175"/>
      <c r="IUE457" s="332"/>
      <c r="IUF457" s="112"/>
      <c r="IUG457" s="131"/>
      <c r="IUH457" s="132"/>
      <c r="IUI457" s="132"/>
      <c r="IUJ457" s="132"/>
      <c r="IUK457" s="132"/>
      <c r="IUL457" s="113"/>
      <c r="IUM457" s="332"/>
      <c r="IUN457" s="175"/>
      <c r="IUO457" s="332"/>
      <c r="IUP457" s="175"/>
      <c r="IUQ457" s="332"/>
      <c r="IUR457" s="112"/>
      <c r="IUS457" s="131"/>
      <c r="IUT457" s="132"/>
      <c r="IUU457" s="132"/>
      <c r="IUV457" s="132"/>
      <c r="IUW457" s="132"/>
      <c r="IUX457" s="113"/>
      <c r="IUY457" s="332"/>
      <c r="IUZ457" s="175"/>
      <c r="IVA457" s="332"/>
      <c r="IVB457" s="175"/>
      <c r="IVC457" s="332"/>
      <c r="IVD457" s="112"/>
      <c r="IVE457" s="131"/>
      <c r="IVF457" s="132"/>
      <c r="IVG457" s="132"/>
      <c r="IVH457" s="132"/>
      <c r="IVI457" s="132"/>
      <c r="IVJ457" s="113"/>
      <c r="IVK457" s="332"/>
      <c r="IVL457" s="175"/>
      <c r="IVM457" s="332"/>
      <c r="IVN457" s="175"/>
      <c r="IVO457" s="332"/>
      <c r="IVP457" s="112"/>
      <c r="IVQ457" s="131"/>
      <c r="IVR457" s="132"/>
      <c r="IVS457" s="132"/>
      <c r="IVT457" s="132"/>
      <c r="IVU457" s="132"/>
      <c r="IVV457" s="113"/>
      <c r="IVW457" s="332"/>
      <c r="IVX457" s="175"/>
      <c r="IVY457" s="332"/>
      <c r="IVZ457" s="175"/>
      <c r="IWA457" s="332"/>
      <c r="IWB457" s="112"/>
      <c r="IWC457" s="131"/>
      <c r="IWD457" s="132"/>
      <c r="IWE457" s="132"/>
      <c r="IWF457" s="132"/>
      <c r="IWG457" s="132"/>
      <c r="IWH457" s="113"/>
      <c r="IWI457" s="332"/>
      <c r="IWJ457" s="175"/>
      <c r="IWK457" s="332"/>
      <c r="IWL457" s="175"/>
      <c r="IWM457" s="332"/>
      <c r="IWN457" s="112"/>
      <c r="IWO457" s="131"/>
      <c r="IWP457" s="132"/>
      <c r="IWQ457" s="132"/>
      <c r="IWR457" s="132"/>
      <c r="IWS457" s="132"/>
      <c r="IWT457" s="113"/>
      <c r="IWU457" s="332"/>
      <c r="IWV457" s="175"/>
      <c r="IWW457" s="332"/>
      <c r="IWX457" s="175"/>
      <c r="IWY457" s="332"/>
      <c r="IWZ457" s="112"/>
      <c r="IXA457" s="131"/>
      <c r="IXB457" s="132"/>
      <c r="IXC457" s="132"/>
      <c r="IXD457" s="132"/>
      <c r="IXE457" s="132"/>
      <c r="IXF457" s="113"/>
      <c r="IXG457" s="332"/>
      <c r="IXH457" s="175"/>
      <c r="IXI457" s="332"/>
      <c r="IXJ457" s="175"/>
      <c r="IXK457" s="332"/>
      <c r="IXL457" s="112"/>
      <c r="IXM457" s="131"/>
      <c r="IXN457" s="132"/>
      <c r="IXO457" s="132"/>
      <c r="IXP457" s="132"/>
      <c r="IXQ457" s="132"/>
      <c r="IXR457" s="113"/>
      <c r="IXS457" s="332"/>
      <c r="IXT457" s="175"/>
      <c r="IXU457" s="332"/>
      <c r="IXV457" s="175"/>
      <c r="IXW457" s="332"/>
      <c r="IXX457" s="112"/>
      <c r="IXY457" s="131"/>
      <c r="IXZ457" s="132"/>
      <c r="IYA457" s="132"/>
      <c r="IYB457" s="132"/>
      <c r="IYC457" s="132"/>
      <c r="IYD457" s="113"/>
      <c r="IYE457" s="332"/>
      <c r="IYF457" s="175"/>
      <c r="IYG457" s="332"/>
      <c r="IYH457" s="175"/>
      <c r="IYI457" s="332"/>
      <c r="IYJ457" s="112"/>
      <c r="IYK457" s="131"/>
      <c r="IYL457" s="132"/>
      <c r="IYM457" s="132"/>
      <c r="IYN457" s="132"/>
      <c r="IYO457" s="132"/>
      <c r="IYP457" s="113"/>
      <c r="IYQ457" s="332"/>
      <c r="IYR457" s="175"/>
      <c r="IYS457" s="332"/>
      <c r="IYT457" s="175"/>
      <c r="IYU457" s="332"/>
      <c r="IYV457" s="112"/>
      <c r="IYW457" s="131"/>
      <c r="IYX457" s="132"/>
      <c r="IYY457" s="132"/>
      <c r="IYZ457" s="132"/>
      <c r="IZA457" s="132"/>
      <c r="IZB457" s="113"/>
      <c r="IZC457" s="332"/>
      <c r="IZD457" s="175"/>
      <c r="IZE457" s="332"/>
      <c r="IZF457" s="175"/>
      <c r="IZG457" s="332"/>
      <c r="IZH457" s="112"/>
      <c r="IZI457" s="131"/>
      <c r="IZJ457" s="132"/>
      <c r="IZK457" s="132"/>
      <c r="IZL457" s="132"/>
      <c r="IZM457" s="132"/>
      <c r="IZN457" s="113"/>
      <c r="IZO457" s="332"/>
      <c r="IZP457" s="175"/>
      <c r="IZQ457" s="332"/>
      <c r="IZR457" s="175"/>
      <c r="IZS457" s="332"/>
      <c r="IZT457" s="112"/>
      <c r="IZU457" s="131"/>
      <c r="IZV457" s="132"/>
      <c r="IZW457" s="132"/>
      <c r="IZX457" s="132"/>
      <c r="IZY457" s="132"/>
      <c r="IZZ457" s="113"/>
      <c r="JAA457" s="332"/>
      <c r="JAB457" s="175"/>
      <c r="JAC457" s="332"/>
      <c r="JAD457" s="175"/>
      <c r="JAE457" s="332"/>
      <c r="JAF457" s="112"/>
      <c r="JAG457" s="131"/>
      <c r="JAH457" s="132"/>
      <c r="JAI457" s="132"/>
      <c r="JAJ457" s="132"/>
      <c r="JAK457" s="132"/>
      <c r="JAL457" s="113"/>
      <c r="JAM457" s="332"/>
      <c r="JAN457" s="175"/>
      <c r="JAO457" s="332"/>
      <c r="JAP457" s="175"/>
      <c r="JAQ457" s="332"/>
      <c r="JAR457" s="112"/>
      <c r="JAS457" s="131"/>
      <c r="JAT457" s="132"/>
      <c r="JAU457" s="132"/>
      <c r="JAV457" s="132"/>
      <c r="JAW457" s="132"/>
      <c r="JAX457" s="113"/>
      <c r="JAY457" s="332"/>
      <c r="JAZ457" s="175"/>
      <c r="JBA457" s="332"/>
      <c r="JBB457" s="175"/>
      <c r="JBC457" s="332"/>
      <c r="JBD457" s="112"/>
      <c r="JBE457" s="131"/>
      <c r="JBF457" s="132"/>
      <c r="JBG457" s="132"/>
      <c r="JBH457" s="132"/>
      <c r="JBI457" s="132"/>
      <c r="JBJ457" s="113"/>
      <c r="JBK457" s="332"/>
      <c r="JBL457" s="175"/>
      <c r="JBM457" s="332"/>
      <c r="JBN457" s="175"/>
      <c r="JBO457" s="332"/>
      <c r="JBP457" s="112"/>
      <c r="JBQ457" s="131"/>
      <c r="JBR457" s="132"/>
      <c r="JBS457" s="132"/>
      <c r="JBT457" s="132"/>
      <c r="JBU457" s="132"/>
      <c r="JBV457" s="113"/>
      <c r="JBW457" s="332"/>
      <c r="JBX457" s="175"/>
      <c r="JBY457" s="332"/>
      <c r="JBZ457" s="175"/>
      <c r="JCA457" s="332"/>
      <c r="JCB457" s="112"/>
      <c r="JCC457" s="131"/>
      <c r="JCD457" s="132"/>
      <c r="JCE457" s="132"/>
      <c r="JCF457" s="132"/>
      <c r="JCG457" s="132"/>
      <c r="JCH457" s="113"/>
      <c r="JCI457" s="332"/>
      <c r="JCJ457" s="175"/>
      <c r="JCK457" s="332"/>
      <c r="JCL457" s="175"/>
      <c r="JCM457" s="332"/>
      <c r="JCN457" s="112"/>
      <c r="JCO457" s="131"/>
      <c r="JCP457" s="132"/>
      <c r="JCQ457" s="132"/>
      <c r="JCR457" s="132"/>
      <c r="JCS457" s="132"/>
      <c r="JCT457" s="113"/>
      <c r="JCU457" s="332"/>
      <c r="JCV457" s="175"/>
      <c r="JCW457" s="332"/>
      <c r="JCX457" s="175"/>
      <c r="JCY457" s="332"/>
      <c r="JCZ457" s="112"/>
      <c r="JDA457" s="131"/>
      <c r="JDB457" s="132"/>
      <c r="JDC457" s="132"/>
      <c r="JDD457" s="132"/>
      <c r="JDE457" s="132"/>
      <c r="JDF457" s="113"/>
      <c r="JDG457" s="332"/>
      <c r="JDH457" s="175"/>
      <c r="JDI457" s="332"/>
      <c r="JDJ457" s="175"/>
      <c r="JDK457" s="332"/>
      <c r="JDL457" s="112"/>
      <c r="JDM457" s="131"/>
      <c r="JDN457" s="132"/>
      <c r="JDO457" s="132"/>
      <c r="JDP457" s="132"/>
      <c r="JDQ457" s="132"/>
      <c r="JDR457" s="113"/>
      <c r="JDS457" s="332"/>
      <c r="JDT457" s="175"/>
      <c r="JDU457" s="332"/>
      <c r="JDV457" s="175"/>
      <c r="JDW457" s="332"/>
      <c r="JDX457" s="112"/>
      <c r="JDY457" s="131"/>
      <c r="JDZ457" s="132"/>
      <c r="JEA457" s="132"/>
      <c r="JEB457" s="132"/>
      <c r="JEC457" s="132"/>
      <c r="JED457" s="113"/>
      <c r="JEE457" s="332"/>
      <c r="JEF457" s="175"/>
      <c r="JEG457" s="332"/>
      <c r="JEH457" s="175"/>
      <c r="JEI457" s="332"/>
      <c r="JEJ457" s="112"/>
      <c r="JEK457" s="131"/>
      <c r="JEL457" s="132"/>
      <c r="JEM457" s="132"/>
      <c r="JEN457" s="132"/>
      <c r="JEO457" s="132"/>
      <c r="JEP457" s="113"/>
      <c r="JEQ457" s="332"/>
      <c r="JER457" s="175"/>
      <c r="JES457" s="332"/>
      <c r="JET457" s="175"/>
      <c r="JEU457" s="332"/>
      <c r="JEV457" s="112"/>
      <c r="JEW457" s="131"/>
      <c r="JEX457" s="132"/>
      <c r="JEY457" s="132"/>
      <c r="JEZ457" s="132"/>
      <c r="JFA457" s="132"/>
      <c r="JFB457" s="113"/>
      <c r="JFC457" s="332"/>
      <c r="JFD457" s="175"/>
      <c r="JFE457" s="332"/>
      <c r="JFF457" s="175"/>
      <c r="JFG457" s="332"/>
      <c r="JFH457" s="112"/>
      <c r="JFI457" s="131"/>
      <c r="JFJ457" s="132"/>
      <c r="JFK457" s="132"/>
      <c r="JFL457" s="132"/>
      <c r="JFM457" s="132"/>
      <c r="JFN457" s="113"/>
      <c r="JFO457" s="332"/>
      <c r="JFP457" s="175"/>
      <c r="JFQ457" s="332"/>
      <c r="JFR457" s="175"/>
      <c r="JFS457" s="332"/>
      <c r="JFT457" s="112"/>
      <c r="JFU457" s="131"/>
      <c r="JFV457" s="132"/>
      <c r="JFW457" s="132"/>
      <c r="JFX457" s="132"/>
      <c r="JFY457" s="132"/>
      <c r="JFZ457" s="113"/>
      <c r="JGA457" s="332"/>
      <c r="JGB457" s="175"/>
      <c r="JGC457" s="332"/>
      <c r="JGD457" s="175"/>
      <c r="JGE457" s="332"/>
      <c r="JGF457" s="112"/>
      <c r="JGG457" s="131"/>
      <c r="JGH457" s="132"/>
      <c r="JGI457" s="132"/>
      <c r="JGJ457" s="132"/>
      <c r="JGK457" s="132"/>
      <c r="JGL457" s="113"/>
      <c r="JGM457" s="332"/>
      <c r="JGN457" s="175"/>
      <c r="JGO457" s="332"/>
      <c r="JGP457" s="175"/>
      <c r="JGQ457" s="332"/>
      <c r="JGR457" s="112"/>
      <c r="JGS457" s="131"/>
      <c r="JGT457" s="132"/>
      <c r="JGU457" s="132"/>
      <c r="JGV457" s="132"/>
      <c r="JGW457" s="132"/>
      <c r="JGX457" s="113"/>
      <c r="JGY457" s="332"/>
      <c r="JGZ457" s="175"/>
      <c r="JHA457" s="332"/>
      <c r="JHB457" s="175"/>
      <c r="JHC457" s="332"/>
      <c r="JHD457" s="112"/>
      <c r="JHE457" s="131"/>
      <c r="JHF457" s="132"/>
      <c r="JHG457" s="132"/>
      <c r="JHH457" s="132"/>
      <c r="JHI457" s="132"/>
      <c r="JHJ457" s="113"/>
      <c r="JHK457" s="332"/>
      <c r="JHL457" s="175"/>
      <c r="JHM457" s="332"/>
      <c r="JHN457" s="175"/>
      <c r="JHO457" s="332"/>
      <c r="JHP457" s="112"/>
      <c r="JHQ457" s="131"/>
      <c r="JHR457" s="132"/>
      <c r="JHS457" s="132"/>
      <c r="JHT457" s="132"/>
      <c r="JHU457" s="132"/>
      <c r="JHV457" s="113"/>
      <c r="JHW457" s="332"/>
      <c r="JHX457" s="175"/>
      <c r="JHY457" s="332"/>
      <c r="JHZ457" s="175"/>
      <c r="JIA457" s="332"/>
      <c r="JIB457" s="112"/>
      <c r="JIC457" s="131"/>
      <c r="JID457" s="132"/>
      <c r="JIE457" s="132"/>
      <c r="JIF457" s="132"/>
      <c r="JIG457" s="132"/>
      <c r="JIH457" s="113"/>
      <c r="JII457" s="332"/>
      <c r="JIJ457" s="175"/>
      <c r="JIK457" s="332"/>
      <c r="JIL457" s="175"/>
      <c r="JIM457" s="332"/>
      <c r="JIN457" s="112"/>
      <c r="JIO457" s="131"/>
      <c r="JIP457" s="132"/>
      <c r="JIQ457" s="132"/>
      <c r="JIR457" s="132"/>
      <c r="JIS457" s="132"/>
      <c r="JIT457" s="113"/>
      <c r="JIU457" s="332"/>
      <c r="JIV457" s="175"/>
      <c r="JIW457" s="332"/>
      <c r="JIX457" s="175"/>
      <c r="JIY457" s="332"/>
      <c r="JIZ457" s="112"/>
      <c r="JJA457" s="131"/>
      <c r="JJB457" s="132"/>
      <c r="JJC457" s="132"/>
      <c r="JJD457" s="132"/>
      <c r="JJE457" s="132"/>
      <c r="JJF457" s="113"/>
      <c r="JJG457" s="332"/>
      <c r="JJH457" s="175"/>
      <c r="JJI457" s="332"/>
      <c r="JJJ457" s="175"/>
      <c r="JJK457" s="332"/>
      <c r="JJL457" s="112"/>
      <c r="JJM457" s="131"/>
      <c r="JJN457" s="132"/>
      <c r="JJO457" s="132"/>
      <c r="JJP457" s="132"/>
      <c r="JJQ457" s="132"/>
      <c r="JJR457" s="113"/>
      <c r="JJS457" s="332"/>
      <c r="JJT457" s="175"/>
      <c r="JJU457" s="332"/>
      <c r="JJV457" s="175"/>
      <c r="JJW457" s="332"/>
      <c r="JJX457" s="112"/>
      <c r="JJY457" s="131"/>
      <c r="JJZ457" s="132"/>
      <c r="JKA457" s="132"/>
      <c r="JKB457" s="132"/>
      <c r="JKC457" s="132"/>
      <c r="JKD457" s="113"/>
      <c r="JKE457" s="332"/>
      <c r="JKF457" s="175"/>
      <c r="JKG457" s="332"/>
      <c r="JKH457" s="175"/>
      <c r="JKI457" s="332"/>
      <c r="JKJ457" s="112"/>
      <c r="JKK457" s="131"/>
      <c r="JKL457" s="132"/>
      <c r="JKM457" s="132"/>
      <c r="JKN457" s="132"/>
      <c r="JKO457" s="132"/>
      <c r="JKP457" s="113"/>
      <c r="JKQ457" s="332"/>
      <c r="JKR457" s="175"/>
      <c r="JKS457" s="332"/>
      <c r="JKT457" s="175"/>
      <c r="JKU457" s="332"/>
      <c r="JKV457" s="112"/>
      <c r="JKW457" s="131"/>
      <c r="JKX457" s="132"/>
      <c r="JKY457" s="132"/>
      <c r="JKZ457" s="132"/>
      <c r="JLA457" s="132"/>
      <c r="JLB457" s="113"/>
      <c r="JLC457" s="332"/>
      <c r="JLD457" s="175"/>
      <c r="JLE457" s="332"/>
      <c r="JLF457" s="175"/>
      <c r="JLG457" s="332"/>
      <c r="JLH457" s="112"/>
      <c r="JLI457" s="131"/>
      <c r="JLJ457" s="132"/>
      <c r="JLK457" s="132"/>
      <c r="JLL457" s="132"/>
      <c r="JLM457" s="132"/>
      <c r="JLN457" s="113"/>
      <c r="JLO457" s="332"/>
      <c r="JLP457" s="175"/>
      <c r="JLQ457" s="332"/>
      <c r="JLR457" s="175"/>
      <c r="JLS457" s="332"/>
      <c r="JLT457" s="112"/>
      <c r="JLU457" s="131"/>
      <c r="JLV457" s="132"/>
      <c r="JLW457" s="132"/>
      <c r="JLX457" s="132"/>
      <c r="JLY457" s="132"/>
      <c r="JLZ457" s="113"/>
      <c r="JMA457" s="332"/>
      <c r="JMB457" s="175"/>
      <c r="JMC457" s="332"/>
      <c r="JMD457" s="175"/>
      <c r="JME457" s="332"/>
      <c r="JMF457" s="112"/>
      <c r="JMG457" s="131"/>
      <c r="JMH457" s="132"/>
      <c r="JMI457" s="132"/>
      <c r="JMJ457" s="132"/>
      <c r="JMK457" s="132"/>
      <c r="JML457" s="113"/>
      <c r="JMM457" s="332"/>
      <c r="JMN457" s="175"/>
      <c r="JMO457" s="332"/>
      <c r="JMP457" s="175"/>
      <c r="JMQ457" s="332"/>
      <c r="JMR457" s="112"/>
      <c r="JMS457" s="131"/>
      <c r="JMT457" s="132"/>
      <c r="JMU457" s="132"/>
      <c r="JMV457" s="132"/>
      <c r="JMW457" s="132"/>
      <c r="JMX457" s="113"/>
      <c r="JMY457" s="332"/>
      <c r="JMZ457" s="175"/>
      <c r="JNA457" s="332"/>
      <c r="JNB457" s="175"/>
      <c r="JNC457" s="332"/>
      <c r="JND457" s="112"/>
      <c r="JNE457" s="131"/>
      <c r="JNF457" s="132"/>
      <c r="JNG457" s="132"/>
      <c r="JNH457" s="132"/>
      <c r="JNI457" s="132"/>
      <c r="JNJ457" s="113"/>
      <c r="JNK457" s="332"/>
      <c r="JNL457" s="175"/>
      <c r="JNM457" s="332"/>
      <c r="JNN457" s="175"/>
      <c r="JNO457" s="332"/>
      <c r="JNP457" s="112"/>
      <c r="JNQ457" s="131"/>
      <c r="JNR457" s="132"/>
      <c r="JNS457" s="132"/>
      <c r="JNT457" s="132"/>
      <c r="JNU457" s="132"/>
      <c r="JNV457" s="113"/>
      <c r="JNW457" s="332"/>
      <c r="JNX457" s="175"/>
      <c r="JNY457" s="332"/>
      <c r="JNZ457" s="175"/>
      <c r="JOA457" s="332"/>
      <c r="JOB457" s="112"/>
      <c r="JOC457" s="131"/>
      <c r="JOD457" s="132"/>
      <c r="JOE457" s="132"/>
      <c r="JOF457" s="132"/>
      <c r="JOG457" s="132"/>
      <c r="JOH457" s="113"/>
      <c r="JOI457" s="332"/>
      <c r="JOJ457" s="175"/>
      <c r="JOK457" s="332"/>
      <c r="JOL457" s="175"/>
      <c r="JOM457" s="332"/>
      <c r="JON457" s="112"/>
      <c r="JOO457" s="131"/>
      <c r="JOP457" s="132"/>
      <c r="JOQ457" s="132"/>
      <c r="JOR457" s="132"/>
      <c r="JOS457" s="132"/>
      <c r="JOT457" s="113"/>
      <c r="JOU457" s="332"/>
      <c r="JOV457" s="175"/>
      <c r="JOW457" s="332"/>
      <c r="JOX457" s="175"/>
      <c r="JOY457" s="332"/>
      <c r="JOZ457" s="112"/>
      <c r="JPA457" s="131"/>
      <c r="JPB457" s="132"/>
      <c r="JPC457" s="132"/>
      <c r="JPD457" s="132"/>
      <c r="JPE457" s="132"/>
      <c r="JPF457" s="113"/>
      <c r="JPG457" s="332"/>
      <c r="JPH457" s="175"/>
      <c r="JPI457" s="332"/>
      <c r="JPJ457" s="175"/>
      <c r="JPK457" s="332"/>
      <c r="JPL457" s="112"/>
      <c r="JPM457" s="131"/>
      <c r="JPN457" s="132"/>
      <c r="JPO457" s="132"/>
      <c r="JPP457" s="132"/>
      <c r="JPQ457" s="132"/>
      <c r="JPR457" s="113"/>
      <c r="JPS457" s="332"/>
      <c r="JPT457" s="175"/>
      <c r="JPU457" s="332"/>
      <c r="JPV457" s="175"/>
      <c r="JPW457" s="332"/>
      <c r="JPX457" s="112"/>
      <c r="JPY457" s="131"/>
      <c r="JPZ457" s="132"/>
      <c r="JQA457" s="132"/>
      <c r="JQB457" s="132"/>
      <c r="JQC457" s="132"/>
      <c r="JQD457" s="113"/>
      <c r="JQE457" s="332"/>
      <c r="JQF457" s="175"/>
      <c r="JQG457" s="332"/>
      <c r="JQH457" s="175"/>
      <c r="JQI457" s="332"/>
      <c r="JQJ457" s="112"/>
      <c r="JQK457" s="131"/>
      <c r="JQL457" s="132"/>
      <c r="JQM457" s="132"/>
      <c r="JQN457" s="132"/>
      <c r="JQO457" s="132"/>
      <c r="JQP457" s="113"/>
      <c r="JQQ457" s="332"/>
      <c r="JQR457" s="175"/>
      <c r="JQS457" s="332"/>
      <c r="JQT457" s="175"/>
      <c r="JQU457" s="332"/>
      <c r="JQV457" s="112"/>
      <c r="JQW457" s="131"/>
      <c r="JQX457" s="132"/>
      <c r="JQY457" s="132"/>
      <c r="JQZ457" s="132"/>
      <c r="JRA457" s="132"/>
      <c r="JRB457" s="113"/>
      <c r="JRC457" s="332"/>
      <c r="JRD457" s="175"/>
      <c r="JRE457" s="332"/>
      <c r="JRF457" s="175"/>
      <c r="JRG457" s="332"/>
      <c r="JRH457" s="112"/>
      <c r="JRI457" s="131"/>
      <c r="JRJ457" s="132"/>
      <c r="JRK457" s="132"/>
      <c r="JRL457" s="132"/>
      <c r="JRM457" s="132"/>
      <c r="JRN457" s="113"/>
      <c r="JRO457" s="332"/>
      <c r="JRP457" s="175"/>
      <c r="JRQ457" s="332"/>
      <c r="JRR457" s="175"/>
      <c r="JRS457" s="332"/>
      <c r="JRT457" s="112"/>
      <c r="JRU457" s="131"/>
      <c r="JRV457" s="132"/>
      <c r="JRW457" s="132"/>
      <c r="JRX457" s="132"/>
      <c r="JRY457" s="132"/>
      <c r="JRZ457" s="113"/>
      <c r="JSA457" s="332"/>
      <c r="JSB457" s="175"/>
      <c r="JSC457" s="332"/>
      <c r="JSD457" s="175"/>
      <c r="JSE457" s="332"/>
      <c r="JSF457" s="112"/>
      <c r="JSG457" s="131"/>
      <c r="JSH457" s="132"/>
      <c r="JSI457" s="132"/>
      <c r="JSJ457" s="132"/>
      <c r="JSK457" s="132"/>
      <c r="JSL457" s="113"/>
      <c r="JSM457" s="332"/>
      <c r="JSN457" s="175"/>
      <c r="JSO457" s="332"/>
      <c r="JSP457" s="175"/>
      <c r="JSQ457" s="332"/>
      <c r="JSR457" s="112"/>
      <c r="JSS457" s="131"/>
      <c r="JST457" s="132"/>
      <c r="JSU457" s="132"/>
      <c r="JSV457" s="132"/>
      <c r="JSW457" s="132"/>
      <c r="JSX457" s="113"/>
      <c r="JSY457" s="332"/>
      <c r="JSZ457" s="175"/>
      <c r="JTA457" s="332"/>
      <c r="JTB457" s="175"/>
      <c r="JTC457" s="332"/>
      <c r="JTD457" s="112"/>
      <c r="JTE457" s="131"/>
      <c r="JTF457" s="132"/>
      <c r="JTG457" s="132"/>
      <c r="JTH457" s="132"/>
      <c r="JTI457" s="132"/>
      <c r="JTJ457" s="113"/>
      <c r="JTK457" s="332"/>
      <c r="JTL457" s="175"/>
      <c r="JTM457" s="332"/>
      <c r="JTN457" s="175"/>
      <c r="JTO457" s="332"/>
      <c r="JTP457" s="112"/>
      <c r="JTQ457" s="131"/>
      <c r="JTR457" s="132"/>
      <c r="JTS457" s="132"/>
      <c r="JTT457" s="132"/>
      <c r="JTU457" s="132"/>
      <c r="JTV457" s="113"/>
      <c r="JTW457" s="332"/>
      <c r="JTX457" s="175"/>
      <c r="JTY457" s="332"/>
      <c r="JTZ457" s="175"/>
      <c r="JUA457" s="332"/>
      <c r="JUB457" s="112"/>
      <c r="JUC457" s="131"/>
      <c r="JUD457" s="132"/>
      <c r="JUE457" s="132"/>
      <c r="JUF457" s="132"/>
      <c r="JUG457" s="132"/>
      <c r="JUH457" s="113"/>
      <c r="JUI457" s="332"/>
      <c r="JUJ457" s="175"/>
      <c r="JUK457" s="332"/>
      <c r="JUL457" s="175"/>
      <c r="JUM457" s="332"/>
      <c r="JUN457" s="112"/>
      <c r="JUO457" s="131"/>
      <c r="JUP457" s="132"/>
      <c r="JUQ457" s="132"/>
      <c r="JUR457" s="132"/>
      <c r="JUS457" s="132"/>
      <c r="JUT457" s="113"/>
      <c r="JUU457" s="332"/>
      <c r="JUV457" s="175"/>
      <c r="JUW457" s="332"/>
      <c r="JUX457" s="175"/>
      <c r="JUY457" s="332"/>
      <c r="JUZ457" s="112"/>
      <c r="JVA457" s="131"/>
      <c r="JVB457" s="132"/>
      <c r="JVC457" s="132"/>
      <c r="JVD457" s="132"/>
      <c r="JVE457" s="132"/>
      <c r="JVF457" s="113"/>
      <c r="JVG457" s="332"/>
      <c r="JVH457" s="175"/>
      <c r="JVI457" s="332"/>
      <c r="JVJ457" s="175"/>
      <c r="JVK457" s="332"/>
      <c r="JVL457" s="112"/>
      <c r="JVM457" s="131"/>
      <c r="JVN457" s="132"/>
      <c r="JVO457" s="132"/>
      <c r="JVP457" s="132"/>
      <c r="JVQ457" s="132"/>
      <c r="JVR457" s="113"/>
      <c r="JVS457" s="332"/>
      <c r="JVT457" s="175"/>
      <c r="JVU457" s="332"/>
      <c r="JVV457" s="175"/>
      <c r="JVW457" s="332"/>
      <c r="JVX457" s="112"/>
      <c r="JVY457" s="131"/>
      <c r="JVZ457" s="132"/>
      <c r="JWA457" s="132"/>
      <c r="JWB457" s="132"/>
      <c r="JWC457" s="132"/>
      <c r="JWD457" s="113"/>
      <c r="JWE457" s="332"/>
      <c r="JWF457" s="175"/>
      <c r="JWG457" s="332"/>
      <c r="JWH457" s="175"/>
      <c r="JWI457" s="332"/>
      <c r="JWJ457" s="112"/>
      <c r="JWK457" s="131"/>
      <c r="JWL457" s="132"/>
      <c r="JWM457" s="132"/>
      <c r="JWN457" s="132"/>
      <c r="JWO457" s="132"/>
      <c r="JWP457" s="113"/>
      <c r="JWQ457" s="332"/>
      <c r="JWR457" s="175"/>
      <c r="JWS457" s="332"/>
      <c r="JWT457" s="175"/>
      <c r="JWU457" s="332"/>
      <c r="JWV457" s="112"/>
      <c r="JWW457" s="131"/>
      <c r="JWX457" s="132"/>
      <c r="JWY457" s="132"/>
      <c r="JWZ457" s="132"/>
      <c r="JXA457" s="132"/>
      <c r="JXB457" s="113"/>
      <c r="JXC457" s="332"/>
      <c r="JXD457" s="175"/>
      <c r="JXE457" s="332"/>
      <c r="JXF457" s="175"/>
      <c r="JXG457" s="332"/>
      <c r="JXH457" s="112"/>
      <c r="JXI457" s="131"/>
      <c r="JXJ457" s="132"/>
      <c r="JXK457" s="132"/>
      <c r="JXL457" s="132"/>
      <c r="JXM457" s="132"/>
      <c r="JXN457" s="113"/>
      <c r="JXO457" s="332"/>
      <c r="JXP457" s="175"/>
      <c r="JXQ457" s="332"/>
      <c r="JXR457" s="175"/>
      <c r="JXS457" s="332"/>
      <c r="JXT457" s="112"/>
      <c r="JXU457" s="131"/>
      <c r="JXV457" s="132"/>
      <c r="JXW457" s="132"/>
      <c r="JXX457" s="132"/>
      <c r="JXY457" s="132"/>
      <c r="JXZ457" s="113"/>
      <c r="JYA457" s="332"/>
      <c r="JYB457" s="175"/>
      <c r="JYC457" s="332"/>
      <c r="JYD457" s="175"/>
      <c r="JYE457" s="332"/>
      <c r="JYF457" s="112"/>
      <c r="JYG457" s="131"/>
      <c r="JYH457" s="132"/>
      <c r="JYI457" s="132"/>
      <c r="JYJ457" s="132"/>
      <c r="JYK457" s="132"/>
      <c r="JYL457" s="113"/>
      <c r="JYM457" s="332"/>
      <c r="JYN457" s="175"/>
      <c r="JYO457" s="332"/>
      <c r="JYP457" s="175"/>
      <c r="JYQ457" s="332"/>
      <c r="JYR457" s="112"/>
      <c r="JYS457" s="131"/>
      <c r="JYT457" s="132"/>
      <c r="JYU457" s="132"/>
      <c r="JYV457" s="132"/>
      <c r="JYW457" s="132"/>
      <c r="JYX457" s="113"/>
      <c r="JYY457" s="332"/>
      <c r="JYZ457" s="175"/>
      <c r="JZA457" s="332"/>
      <c r="JZB457" s="175"/>
      <c r="JZC457" s="332"/>
      <c r="JZD457" s="112"/>
      <c r="JZE457" s="131"/>
      <c r="JZF457" s="132"/>
      <c r="JZG457" s="132"/>
      <c r="JZH457" s="132"/>
      <c r="JZI457" s="132"/>
      <c r="JZJ457" s="113"/>
      <c r="JZK457" s="332"/>
      <c r="JZL457" s="175"/>
      <c r="JZM457" s="332"/>
      <c r="JZN457" s="175"/>
      <c r="JZO457" s="332"/>
      <c r="JZP457" s="112"/>
      <c r="JZQ457" s="131"/>
      <c r="JZR457" s="132"/>
      <c r="JZS457" s="132"/>
      <c r="JZT457" s="132"/>
      <c r="JZU457" s="132"/>
      <c r="JZV457" s="113"/>
      <c r="JZW457" s="332"/>
      <c r="JZX457" s="175"/>
      <c r="JZY457" s="332"/>
      <c r="JZZ457" s="175"/>
      <c r="KAA457" s="332"/>
      <c r="KAB457" s="112"/>
      <c r="KAC457" s="131"/>
      <c r="KAD457" s="132"/>
      <c r="KAE457" s="132"/>
      <c r="KAF457" s="132"/>
      <c r="KAG457" s="132"/>
      <c r="KAH457" s="113"/>
      <c r="KAI457" s="332"/>
      <c r="KAJ457" s="175"/>
      <c r="KAK457" s="332"/>
      <c r="KAL457" s="175"/>
      <c r="KAM457" s="332"/>
      <c r="KAN457" s="112"/>
      <c r="KAO457" s="131"/>
      <c r="KAP457" s="132"/>
      <c r="KAQ457" s="132"/>
      <c r="KAR457" s="132"/>
      <c r="KAS457" s="132"/>
      <c r="KAT457" s="113"/>
      <c r="KAU457" s="332"/>
      <c r="KAV457" s="175"/>
      <c r="KAW457" s="332"/>
      <c r="KAX457" s="175"/>
      <c r="KAY457" s="332"/>
      <c r="KAZ457" s="112"/>
      <c r="KBA457" s="131"/>
      <c r="KBB457" s="132"/>
      <c r="KBC457" s="132"/>
      <c r="KBD457" s="132"/>
      <c r="KBE457" s="132"/>
      <c r="KBF457" s="113"/>
      <c r="KBG457" s="332"/>
      <c r="KBH457" s="175"/>
      <c r="KBI457" s="332"/>
      <c r="KBJ457" s="175"/>
      <c r="KBK457" s="332"/>
      <c r="KBL457" s="112"/>
      <c r="KBM457" s="131"/>
      <c r="KBN457" s="132"/>
      <c r="KBO457" s="132"/>
      <c r="KBP457" s="132"/>
      <c r="KBQ457" s="132"/>
      <c r="KBR457" s="113"/>
      <c r="KBS457" s="332"/>
      <c r="KBT457" s="175"/>
      <c r="KBU457" s="332"/>
      <c r="KBV457" s="175"/>
      <c r="KBW457" s="332"/>
      <c r="KBX457" s="112"/>
      <c r="KBY457" s="131"/>
      <c r="KBZ457" s="132"/>
      <c r="KCA457" s="132"/>
      <c r="KCB457" s="132"/>
      <c r="KCC457" s="132"/>
      <c r="KCD457" s="113"/>
      <c r="KCE457" s="332"/>
      <c r="KCF457" s="175"/>
      <c r="KCG457" s="332"/>
      <c r="KCH457" s="175"/>
      <c r="KCI457" s="332"/>
      <c r="KCJ457" s="112"/>
      <c r="KCK457" s="131"/>
      <c r="KCL457" s="132"/>
      <c r="KCM457" s="132"/>
      <c r="KCN457" s="132"/>
      <c r="KCO457" s="132"/>
      <c r="KCP457" s="113"/>
      <c r="KCQ457" s="332"/>
      <c r="KCR457" s="175"/>
      <c r="KCS457" s="332"/>
      <c r="KCT457" s="175"/>
      <c r="KCU457" s="332"/>
      <c r="KCV457" s="112"/>
      <c r="KCW457" s="131"/>
      <c r="KCX457" s="132"/>
      <c r="KCY457" s="132"/>
      <c r="KCZ457" s="132"/>
      <c r="KDA457" s="132"/>
      <c r="KDB457" s="113"/>
      <c r="KDC457" s="332"/>
      <c r="KDD457" s="175"/>
      <c r="KDE457" s="332"/>
      <c r="KDF457" s="175"/>
      <c r="KDG457" s="332"/>
      <c r="KDH457" s="112"/>
      <c r="KDI457" s="131"/>
      <c r="KDJ457" s="132"/>
      <c r="KDK457" s="132"/>
      <c r="KDL457" s="132"/>
      <c r="KDM457" s="132"/>
      <c r="KDN457" s="113"/>
      <c r="KDO457" s="332"/>
      <c r="KDP457" s="175"/>
      <c r="KDQ457" s="332"/>
      <c r="KDR457" s="175"/>
      <c r="KDS457" s="332"/>
      <c r="KDT457" s="112"/>
      <c r="KDU457" s="131"/>
      <c r="KDV457" s="132"/>
      <c r="KDW457" s="132"/>
      <c r="KDX457" s="132"/>
      <c r="KDY457" s="132"/>
      <c r="KDZ457" s="113"/>
      <c r="KEA457" s="332"/>
      <c r="KEB457" s="175"/>
      <c r="KEC457" s="332"/>
      <c r="KED457" s="175"/>
      <c r="KEE457" s="332"/>
      <c r="KEF457" s="112"/>
      <c r="KEG457" s="131"/>
      <c r="KEH457" s="132"/>
      <c r="KEI457" s="132"/>
      <c r="KEJ457" s="132"/>
      <c r="KEK457" s="132"/>
      <c r="KEL457" s="113"/>
      <c r="KEM457" s="332"/>
      <c r="KEN457" s="175"/>
      <c r="KEO457" s="332"/>
      <c r="KEP457" s="175"/>
      <c r="KEQ457" s="332"/>
      <c r="KER457" s="112"/>
      <c r="KES457" s="131"/>
      <c r="KET457" s="132"/>
      <c r="KEU457" s="132"/>
      <c r="KEV457" s="132"/>
      <c r="KEW457" s="132"/>
      <c r="KEX457" s="113"/>
      <c r="KEY457" s="332"/>
      <c r="KEZ457" s="175"/>
      <c r="KFA457" s="332"/>
      <c r="KFB457" s="175"/>
      <c r="KFC457" s="332"/>
      <c r="KFD457" s="112"/>
      <c r="KFE457" s="131"/>
      <c r="KFF457" s="132"/>
      <c r="KFG457" s="132"/>
      <c r="KFH457" s="132"/>
      <c r="KFI457" s="132"/>
      <c r="KFJ457" s="113"/>
      <c r="KFK457" s="332"/>
      <c r="KFL457" s="175"/>
      <c r="KFM457" s="332"/>
      <c r="KFN457" s="175"/>
      <c r="KFO457" s="332"/>
      <c r="KFP457" s="112"/>
      <c r="KFQ457" s="131"/>
      <c r="KFR457" s="132"/>
      <c r="KFS457" s="132"/>
      <c r="KFT457" s="132"/>
      <c r="KFU457" s="132"/>
      <c r="KFV457" s="113"/>
      <c r="KFW457" s="332"/>
      <c r="KFX457" s="175"/>
      <c r="KFY457" s="332"/>
      <c r="KFZ457" s="175"/>
      <c r="KGA457" s="332"/>
      <c r="KGB457" s="112"/>
      <c r="KGC457" s="131"/>
      <c r="KGD457" s="132"/>
      <c r="KGE457" s="132"/>
      <c r="KGF457" s="132"/>
      <c r="KGG457" s="132"/>
      <c r="KGH457" s="113"/>
      <c r="KGI457" s="332"/>
      <c r="KGJ457" s="175"/>
      <c r="KGK457" s="332"/>
      <c r="KGL457" s="175"/>
      <c r="KGM457" s="332"/>
      <c r="KGN457" s="112"/>
      <c r="KGO457" s="131"/>
      <c r="KGP457" s="132"/>
      <c r="KGQ457" s="132"/>
      <c r="KGR457" s="132"/>
      <c r="KGS457" s="132"/>
      <c r="KGT457" s="113"/>
      <c r="KGU457" s="332"/>
      <c r="KGV457" s="175"/>
      <c r="KGW457" s="332"/>
      <c r="KGX457" s="175"/>
      <c r="KGY457" s="332"/>
      <c r="KGZ457" s="112"/>
      <c r="KHA457" s="131"/>
      <c r="KHB457" s="132"/>
      <c r="KHC457" s="132"/>
      <c r="KHD457" s="132"/>
      <c r="KHE457" s="132"/>
      <c r="KHF457" s="113"/>
      <c r="KHG457" s="332"/>
      <c r="KHH457" s="175"/>
      <c r="KHI457" s="332"/>
      <c r="KHJ457" s="175"/>
      <c r="KHK457" s="332"/>
      <c r="KHL457" s="112"/>
      <c r="KHM457" s="131"/>
      <c r="KHN457" s="132"/>
      <c r="KHO457" s="132"/>
      <c r="KHP457" s="132"/>
      <c r="KHQ457" s="132"/>
      <c r="KHR457" s="113"/>
      <c r="KHS457" s="332"/>
      <c r="KHT457" s="175"/>
      <c r="KHU457" s="332"/>
      <c r="KHV457" s="175"/>
      <c r="KHW457" s="332"/>
      <c r="KHX457" s="112"/>
      <c r="KHY457" s="131"/>
      <c r="KHZ457" s="132"/>
      <c r="KIA457" s="132"/>
      <c r="KIB457" s="132"/>
      <c r="KIC457" s="132"/>
      <c r="KID457" s="113"/>
      <c r="KIE457" s="332"/>
      <c r="KIF457" s="175"/>
      <c r="KIG457" s="332"/>
      <c r="KIH457" s="175"/>
      <c r="KII457" s="332"/>
      <c r="KIJ457" s="112"/>
      <c r="KIK457" s="131"/>
      <c r="KIL457" s="132"/>
      <c r="KIM457" s="132"/>
      <c r="KIN457" s="132"/>
      <c r="KIO457" s="132"/>
      <c r="KIP457" s="113"/>
      <c r="KIQ457" s="332"/>
      <c r="KIR457" s="175"/>
      <c r="KIS457" s="332"/>
      <c r="KIT457" s="175"/>
      <c r="KIU457" s="332"/>
      <c r="KIV457" s="112"/>
      <c r="KIW457" s="131"/>
      <c r="KIX457" s="132"/>
      <c r="KIY457" s="132"/>
      <c r="KIZ457" s="132"/>
      <c r="KJA457" s="132"/>
      <c r="KJB457" s="113"/>
      <c r="KJC457" s="332"/>
      <c r="KJD457" s="175"/>
      <c r="KJE457" s="332"/>
      <c r="KJF457" s="175"/>
      <c r="KJG457" s="332"/>
      <c r="KJH457" s="112"/>
      <c r="KJI457" s="131"/>
      <c r="KJJ457" s="132"/>
      <c r="KJK457" s="132"/>
      <c r="KJL457" s="132"/>
      <c r="KJM457" s="132"/>
      <c r="KJN457" s="113"/>
      <c r="KJO457" s="332"/>
      <c r="KJP457" s="175"/>
      <c r="KJQ457" s="332"/>
      <c r="KJR457" s="175"/>
      <c r="KJS457" s="332"/>
      <c r="KJT457" s="112"/>
      <c r="KJU457" s="131"/>
      <c r="KJV457" s="132"/>
      <c r="KJW457" s="132"/>
      <c r="KJX457" s="132"/>
      <c r="KJY457" s="132"/>
      <c r="KJZ457" s="113"/>
      <c r="KKA457" s="332"/>
      <c r="KKB457" s="175"/>
      <c r="KKC457" s="332"/>
      <c r="KKD457" s="175"/>
      <c r="KKE457" s="332"/>
      <c r="KKF457" s="112"/>
      <c r="KKG457" s="131"/>
      <c r="KKH457" s="132"/>
      <c r="KKI457" s="132"/>
      <c r="KKJ457" s="132"/>
      <c r="KKK457" s="132"/>
      <c r="KKL457" s="113"/>
      <c r="KKM457" s="332"/>
      <c r="KKN457" s="175"/>
      <c r="KKO457" s="332"/>
      <c r="KKP457" s="175"/>
      <c r="KKQ457" s="332"/>
      <c r="KKR457" s="112"/>
      <c r="KKS457" s="131"/>
      <c r="KKT457" s="132"/>
      <c r="KKU457" s="132"/>
      <c r="KKV457" s="132"/>
      <c r="KKW457" s="132"/>
      <c r="KKX457" s="113"/>
      <c r="KKY457" s="332"/>
      <c r="KKZ457" s="175"/>
      <c r="KLA457" s="332"/>
      <c r="KLB457" s="175"/>
      <c r="KLC457" s="332"/>
      <c r="KLD457" s="112"/>
      <c r="KLE457" s="131"/>
      <c r="KLF457" s="132"/>
      <c r="KLG457" s="132"/>
      <c r="KLH457" s="132"/>
      <c r="KLI457" s="132"/>
      <c r="KLJ457" s="113"/>
      <c r="KLK457" s="332"/>
      <c r="KLL457" s="175"/>
      <c r="KLM457" s="332"/>
      <c r="KLN457" s="175"/>
      <c r="KLO457" s="332"/>
      <c r="KLP457" s="112"/>
      <c r="KLQ457" s="131"/>
      <c r="KLR457" s="132"/>
      <c r="KLS457" s="132"/>
      <c r="KLT457" s="132"/>
      <c r="KLU457" s="132"/>
      <c r="KLV457" s="113"/>
      <c r="KLW457" s="332"/>
      <c r="KLX457" s="175"/>
      <c r="KLY457" s="332"/>
      <c r="KLZ457" s="175"/>
      <c r="KMA457" s="332"/>
      <c r="KMB457" s="112"/>
      <c r="KMC457" s="131"/>
      <c r="KMD457" s="132"/>
      <c r="KME457" s="132"/>
      <c r="KMF457" s="132"/>
      <c r="KMG457" s="132"/>
      <c r="KMH457" s="113"/>
      <c r="KMI457" s="332"/>
      <c r="KMJ457" s="175"/>
      <c r="KMK457" s="332"/>
      <c r="KML457" s="175"/>
      <c r="KMM457" s="332"/>
      <c r="KMN457" s="112"/>
      <c r="KMO457" s="131"/>
      <c r="KMP457" s="132"/>
      <c r="KMQ457" s="132"/>
      <c r="KMR457" s="132"/>
      <c r="KMS457" s="132"/>
      <c r="KMT457" s="113"/>
      <c r="KMU457" s="332"/>
      <c r="KMV457" s="175"/>
      <c r="KMW457" s="332"/>
      <c r="KMX457" s="175"/>
      <c r="KMY457" s="332"/>
      <c r="KMZ457" s="112"/>
      <c r="KNA457" s="131"/>
      <c r="KNB457" s="132"/>
      <c r="KNC457" s="132"/>
      <c r="KND457" s="132"/>
      <c r="KNE457" s="132"/>
      <c r="KNF457" s="113"/>
      <c r="KNG457" s="332"/>
      <c r="KNH457" s="175"/>
      <c r="KNI457" s="332"/>
      <c r="KNJ457" s="175"/>
      <c r="KNK457" s="332"/>
      <c r="KNL457" s="112"/>
      <c r="KNM457" s="131"/>
      <c r="KNN457" s="132"/>
      <c r="KNO457" s="132"/>
      <c r="KNP457" s="132"/>
      <c r="KNQ457" s="132"/>
      <c r="KNR457" s="113"/>
      <c r="KNS457" s="332"/>
      <c r="KNT457" s="175"/>
      <c r="KNU457" s="332"/>
      <c r="KNV457" s="175"/>
      <c r="KNW457" s="332"/>
      <c r="KNX457" s="112"/>
      <c r="KNY457" s="131"/>
      <c r="KNZ457" s="132"/>
      <c r="KOA457" s="132"/>
      <c r="KOB457" s="132"/>
      <c r="KOC457" s="132"/>
      <c r="KOD457" s="113"/>
      <c r="KOE457" s="332"/>
      <c r="KOF457" s="175"/>
      <c r="KOG457" s="332"/>
      <c r="KOH457" s="175"/>
      <c r="KOI457" s="332"/>
      <c r="KOJ457" s="112"/>
      <c r="KOK457" s="131"/>
      <c r="KOL457" s="132"/>
      <c r="KOM457" s="132"/>
      <c r="KON457" s="132"/>
      <c r="KOO457" s="132"/>
      <c r="KOP457" s="113"/>
      <c r="KOQ457" s="332"/>
      <c r="KOR457" s="175"/>
      <c r="KOS457" s="332"/>
      <c r="KOT457" s="175"/>
      <c r="KOU457" s="332"/>
      <c r="KOV457" s="112"/>
      <c r="KOW457" s="131"/>
      <c r="KOX457" s="132"/>
      <c r="KOY457" s="132"/>
      <c r="KOZ457" s="132"/>
      <c r="KPA457" s="132"/>
      <c r="KPB457" s="113"/>
      <c r="KPC457" s="332"/>
      <c r="KPD457" s="175"/>
      <c r="KPE457" s="332"/>
      <c r="KPF457" s="175"/>
      <c r="KPG457" s="332"/>
      <c r="KPH457" s="112"/>
      <c r="KPI457" s="131"/>
      <c r="KPJ457" s="132"/>
      <c r="KPK457" s="132"/>
      <c r="KPL457" s="132"/>
      <c r="KPM457" s="132"/>
      <c r="KPN457" s="113"/>
      <c r="KPO457" s="332"/>
      <c r="KPP457" s="175"/>
      <c r="KPQ457" s="332"/>
      <c r="KPR457" s="175"/>
      <c r="KPS457" s="332"/>
      <c r="KPT457" s="112"/>
      <c r="KPU457" s="131"/>
      <c r="KPV457" s="132"/>
      <c r="KPW457" s="132"/>
      <c r="KPX457" s="132"/>
      <c r="KPY457" s="132"/>
      <c r="KPZ457" s="113"/>
      <c r="KQA457" s="332"/>
      <c r="KQB457" s="175"/>
      <c r="KQC457" s="332"/>
      <c r="KQD457" s="175"/>
      <c r="KQE457" s="332"/>
      <c r="KQF457" s="112"/>
      <c r="KQG457" s="131"/>
      <c r="KQH457" s="132"/>
      <c r="KQI457" s="132"/>
      <c r="KQJ457" s="132"/>
      <c r="KQK457" s="132"/>
      <c r="KQL457" s="113"/>
      <c r="KQM457" s="332"/>
      <c r="KQN457" s="175"/>
      <c r="KQO457" s="332"/>
      <c r="KQP457" s="175"/>
      <c r="KQQ457" s="332"/>
      <c r="KQR457" s="112"/>
      <c r="KQS457" s="131"/>
      <c r="KQT457" s="132"/>
      <c r="KQU457" s="132"/>
      <c r="KQV457" s="132"/>
      <c r="KQW457" s="132"/>
      <c r="KQX457" s="113"/>
      <c r="KQY457" s="332"/>
      <c r="KQZ457" s="175"/>
      <c r="KRA457" s="332"/>
      <c r="KRB457" s="175"/>
      <c r="KRC457" s="332"/>
      <c r="KRD457" s="112"/>
      <c r="KRE457" s="131"/>
      <c r="KRF457" s="132"/>
      <c r="KRG457" s="132"/>
      <c r="KRH457" s="132"/>
      <c r="KRI457" s="132"/>
      <c r="KRJ457" s="113"/>
      <c r="KRK457" s="332"/>
      <c r="KRL457" s="175"/>
      <c r="KRM457" s="332"/>
      <c r="KRN457" s="175"/>
      <c r="KRO457" s="332"/>
      <c r="KRP457" s="112"/>
      <c r="KRQ457" s="131"/>
      <c r="KRR457" s="132"/>
      <c r="KRS457" s="132"/>
      <c r="KRT457" s="132"/>
      <c r="KRU457" s="132"/>
      <c r="KRV457" s="113"/>
      <c r="KRW457" s="332"/>
      <c r="KRX457" s="175"/>
      <c r="KRY457" s="332"/>
      <c r="KRZ457" s="175"/>
      <c r="KSA457" s="332"/>
      <c r="KSB457" s="112"/>
      <c r="KSC457" s="131"/>
      <c r="KSD457" s="132"/>
      <c r="KSE457" s="132"/>
      <c r="KSF457" s="132"/>
      <c r="KSG457" s="132"/>
      <c r="KSH457" s="113"/>
      <c r="KSI457" s="332"/>
      <c r="KSJ457" s="175"/>
      <c r="KSK457" s="332"/>
      <c r="KSL457" s="175"/>
      <c r="KSM457" s="332"/>
      <c r="KSN457" s="112"/>
      <c r="KSO457" s="131"/>
      <c r="KSP457" s="132"/>
      <c r="KSQ457" s="132"/>
      <c r="KSR457" s="132"/>
      <c r="KSS457" s="132"/>
      <c r="KST457" s="113"/>
      <c r="KSU457" s="332"/>
      <c r="KSV457" s="175"/>
      <c r="KSW457" s="332"/>
      <c r="KSX457" s="175"/>
      <c r="KSY457" s="332"/>
      <c r="KSZ457" s="112"/>
      <c r="KTA457" s="131"/>
      <c r="KTB457" s="132"/>
      <c r="KTC457" s="132"/>
      <c r="KTD457" s="132"/>
      <c r="KTE457" s="132"/>
      <c r="KTF457" s="113"/>
      <c r="KTG457" s="332"/>
      <c r="KTH457" s="175"/>
      <c r="KTI457" s="332"/>
      <c r="KTJ457" s="175"/>
      <c r="KTK457" s="332"/>
      <c r="KTL457" s="112"/>
      <c r="KTM457" s="131"/>
      <c r="KTN457" s="132"/>
      <c r="KTO457" s="132"/>
      <c r="KTP457" s="132"/>
      <c r="KTQ457" s="132"/>
      <c r="KTR457" s="113"/>
      <c r="KTS457" s="332"/>
      <c r="KTT457" s="175"/>
      <c r="KTU457" s="332"/>
      <c r="KTV457" s="175"/>
      <c r="KTW457" s="332"/>
      <c r="KTX457" s="112"/>
      <c r="KTY457" s="131"/>
      <c r="KTZ457" s="132"/>
      <c r="KUA457" s="132"/>
      <c r="KUB457" s="132"/>
      <c r="KUC457" s="132"/>
      <c r="KUD457" s="113"/>
      <c r="KUE457" s="332"/>
      <c r="KUF457" s="175"/>
      <c r="KUG457" s="332"/>
      <c r="KUH457" s="175"/>
      <c r="KUI457" s="332"/>
      <c r="KUJ457" s="112"/>
      <c r="KUK457" s="131"/>
      <c r="KUL457" s="132"/>
      <c r="KUM457" s="132"/>
      <c r="KUN457" s="132"/>
      <c r="KUO457" s="132"/>
      <c r="KUP457" s="113"/>
      <c r="KUQ457" s="332"/>
      <c r="KUR457" s="175"/>
      <c r="KUS457" s="332"/>
      <c r="KUT457" s="175"/>
      <c r="KUU457" s="332"/>
      <c r="KUV457" s="112"/>
      <c r="KUW457" s="131"/>
      <c r="KUX457" s="132"/>
      <c r="KUY457" s="132"/>
      <c r="KUZ457" s="132"/>
      <c r="KVA457" s="132"/>
      <c r="KVB457" s="113"/>
      <c r="KVC457" s="332"/>
      <c r="KVD457" s="175"/>
      <c r="KVE457" s="332"/>
      <c r="KVF457" s="175"/>
      <c r="KVG457" s="332"/>
      <c r="KVH457" s="112"/>
      <c r="KVI457" s="131"/>
      <c r="KVJ457" s="132"/>
      <c r="KVK457" s="132"/>
      <c r="KVL457" s="132"/>
      <c r="KVM457" s="132"/>
      <c r="KVN457" s="113"/>
      <c r="KVO457" s="332"/>
      <c r="KVP457" s="175"/>
      <c r="KVQ457" s="332"/>
      <c r="KVR457" s="175"/>
      <c r="KVS457" s="332"/>
      <c r="KVT457" s="112"/>
      <c r="KVU457" s="131"/>
      <c r="KVV457" s="132"/>
      <c r="KVW457" s="132"/>
      <c r="KVX457" s="132"/>
      <c r="KVY457" s="132"/>
      <c r="KVZ457" s="113"/>
      <c r="KWA457" s="332"/>
      <c r="KWB457" s="175"/>
      <c r="KWC457" s="332"/>
      <c r="KWD457" s="175"/>
      <c r="KWE457" s="332"/>
      <c r="KWF457" s="112"/>
      <c r="KWG457" s="131"/>
      <c r="KWH457" s="132"/>
      <c r="KWI457" s="132"/>
      <c r="KWJ457" s="132"/>
      <c r="KWK457" s="132"/>
      <c r="KWL457" s="113"/>
      <c r="KWM457" s="332"/>
      <c r="KWN457" s="175"/>
      <c r="KWO457" s="332"/>
      <c r="KWP457" s="175"/>
      <c r="KWQ457" s="332"/>
      <c r="KWR457" s="112"/>
      <c r="KWS457" s="131"/>
      <c r="KWT457" s="132"/>
      <c r="KWU457" s="132"/>
      <c r="KWV457" s="132"/>
      <c r="KWW457" s="132"/>
      <c r="KWX457" s="113"/>
      <c r="KWY457" s="332"/>
      <c r="KWZ457" s="175"/>
      <c r="KXA457" s="332"/>
      <c r="KXB457" s="175"/>
      <c r="KXC457" s="332"/>
      <c r="KXD457" s="112"/>
      <c r="KXE457" s="131"/>
      <c r="KXF457" s="132"/>
      <c r="KXG457" s="132"/>
      <c r="KXH457" s="132"/>
      <c r="KXI457" s="132"/>
      <c r="KXJ457" s="113"/>
      <c r="KXK457" s="332"/>
      <c r="KXL457" s="175"/>
      <c r="KXM457" s="332"/>
      <c r="KXN457" s="175"/>
      <c r="KXO457" s="332"/>
      <c r="KXP457" s="112"/>
      <c r="KXQ457" s="131"/>
      <c r="KXR457" s="132"/>
      <c r="KXS457" s="132"/>
      <c r="KXT457" s="132"/>
      <c r="KXU457" s="132"/>
      <c r="KXV457" s="113"/>
      <c r="KXW457" s="332"/>
      <c r="KXX457" s="175"/>
      <c r="KXY457" s="332"/>
      <c r="KXZ457" s="175"/>
      <c r="KYA457" s="332"/>
      <c r="KYB457" s="112"/>
      <c r="KYC457" s="131"/>
      <c r="KYD457" s="132"/>
      <c r="KYE457" s="132"/>
      <c r="KYF457" s="132"/>
      <c r="KYG457" s="132"/>
      <c r="KYH457" s="113"/>
      <c r="KYI457" s="332"/>
      <c r="KYJ457" s="175"/>
      <c r="KYK457" s="332"/>
      <c r="KYL457" s="175"/>
      <c r="KYM457" s="332"/>
      <c r="KYN457" s="112"/>
      <c r="KYO457" s="131"/>
      <c r="KYP457" s="132"/>
      <c r="KYQ457" s="132"/>
      <c r="KYR457" s="132"/>
      <c r="KYS457" s="132"/>
      <c r="KYT457" s="113"/>
      <c r="KYU457" s="332"/>
      <c r="KYV457" s="175"/>
      <c r="KYW457" s="332"/>
      <c r="KYX457" s="175"/>
      <c r="KYY457" s="332"/>
      <c r="KYZ457" s="112"/>
      <c r="KZA457" s="131"/>
      <c r="KZB457" s="132"/>
      <c r="KZC457" s="132"/>
      <c r="KZD457" s="132"/>
      <c r="KZE457" s="132"/>
      <c r="KZF457" s="113"/>
      <c r="KZG457" s="332"/>
      <c r="KZH457" s="175"/>
      <c r="KZI457" s="332"/>
      <c r="KZJ457" s="175"/>
      <c r="KZK457" s="332"/>
      <c r="KZL457" s="112"/>
      <c r="KZM457" s="131"/>
      <c r="KZN457" s="132"/>
      <c r="KZO457" s="132"/>
      <c r="KZP457" s="132"/>
      <c r="KZQ457" s="132"/>
      <c r="KZR457" s="113"/>
      <c r="KZS457" s="332"/>
      <c r="KZT457" s="175"/>
      <c r="KZU457" s="332"/>
      <c r="KZV457" s="175"/>
      <c r="KZW457" s="332"/>
      <c r="KZX457" s="112"/>
      <c r="KZY457" s="131"/>
      <c r="KZZ457" s="132"/>
      <c r="LAA457" s="132"/>
      <c r="LAB457" s="132"/>
      <c r="LAC457" s="132"/>
      <c r="LAD457" s="113"/>
      <c r="LAE457" s="332"/>
      <c r="LAF457" s="175"/>
      <c r="LAG457" s="332"/>
      <c r="LAH457" s="175"/>
      <c r="LAI457" s="332"/>
      <c r="LAJ457" s="112"/>
      <c r="LAK457" s="131"/>
      <c r="LAL457" s="132"/>
      <c r="LAM457" s="132"/>
      <c r="LAN457" s="132"/>
      <c r="LAO457" s="132"/>
      <c r="LAP457" s="113"/>
      <c r="LAQ457" s="332"/>
      <c r="LAR457" s="175"/>
      <c r="LAS457" s="332"/>
      <c r="LAT457" s="175"/>
      <c r="LAU457" s="332"/>
      <c r="LAV457" s="112"/>
      <c r="LAW457" s="131"/>
      <c r="LAX457" s="132"/>
      <c r="LAY457" s="132"/>
      <c r="LAZ457" s="132"/>
      <c r="LBA457" s="132"/>
      <c r="LBB457" s="113"/>
      <c r="LBC457" s="332"/>
      <c r="LBD457" s="175"/>
      <c r="LBE457" s="332"/>
      <c r="LBF457" s="175"/>
      <c r="LBG457" s="332"/>
      <c r="LBH457" s="112"/>
      <c r="LBI457" s="131"/>
      <c r="LBJ457" s="132"/>
      <c r="LBK457" s="132"/>
      <c r="LBL457" s="132"/>
      <c r="LBM457" s="132"/>
      <c r="LBN457" s="113"/>
      <c r="LBO457" s="332"/>
      <c r="LBP457" s="175"/>
      <c r="LBQ457" s="332"/>
      <c r="LBR457" s="175"/>
      <c r="LBS457" s="332"/>
      <c r="LBT457" s="112"/>
      <c r="LBU457" s="131"/>
      <c r="LBV457" s="132"/>
      <c r="LBW457" s="132"/>
      <c r="LBX457" s="132"/>
      <c r="LBY457" s="132"/>
      <c r="LBZ457" s="113"/>
      <c r="LCA457" s="332"/>
      <c r="LCB457" s="175"/>
      <c r="LCC457" s="332"/>
      <c r="LCD457" s="175"/>
      <c r="LCE457" s="332"/>
      <c r="LCF457" s="112"/>
      <c r="LCG457" s="131"/>
      <c r="LCH457" s="132"/>
      <c r="LCI457" s="132"/>
      <c r="LCJ457" s="132"/>
      <c r="LCK457" s="132"/>
      <c r="LCL457" s="113"/>
      <c r="LCM457" s="332"/>
      <c r="LCN457" s="175"/>
      <c r="LCO457" s="332"/>
      <c r="LCP457" s="175"/>
      <c r="LCQ457" s="332"/>
      <c r="LCR457" s="112"/>
      <c r="LCS457" s="131"/>
      <c r="LCT457" s="132"/>
      <c r="LCU457" s="132"/>
      <c r="LCV457" s="132"/>
      <c r="LCW457" s="132"/>
      <c r="LCX457" s="113"/>
      <c r="LCY457" s="332"/>
      <c r="LCZ457" s="175"/>
      <c r="LDA457" s="332"/>
      <c r="LDB457" s="175"/>
      <c r="LDC457" s="332"/>
      <c r="LDD457" s="112"/>
      <c r="LDE457" s="131"/>
      <c r="LDF457" s="132"/>
      <c r="LDG457" s="132"/>
      <c r="LDH457" s="132"/>
      <c r="LDI457" s="132"/>
      <c r="LDJ457" s="113"/>
      <c r="LDK457" s="332"/>
      <c r="LDL457" s="175"/>
      <c r="LDM457" s="332"/>
      <c r="LDN457" s="175"/>
      <c r="LDO457" s="332"/>
      <c r="LDP457" s="112"/>
      <c r="LDQ457" s="131"/>
      <c r="LDR457" s="132"/>
      <c r="LDS457" s="132"/>
      <c r="LDT457" s="132"/>
      <c r="LDU457" s="132"/>
      <c r="LDV457" s="113"/>
      <c r="LDW457" s="332"/>
      <c r="LDX457" s="175"/>
      <c r="LDY457" s="332"/>
      <c r="LDZ457" s="175"/>
      <c r="LEA457" s="332"/>
      <c r="LEB457" s="112"/>
      <c r="LEC457" s="131"/>
      <c r="LED457" s="132"/>
      <c r="LEE457" s="132"/>
      <c r="LEF457" s="132"/>
      <c r="LEG457" s="132"/>
      <c r="LEH457" s="113"/>
      <c r="LEI457" s="332"/>
      <c r="LEJ457" s="175"/>
      <c r="LEK457" s="332"/>
      <c r="LEL457" s="175"/>
      <c r="LEM457" s="332"/>
      <c r="LEN457" s="112"/>
      <c r="LEO457" s="131"/>
      <c r="LEP457" s="132"/>
      <c r="LEQ457" s="132"/>
      <c r="LER457" s="132"/>
      <c r="LES457" s="132"/>
      <c r="LET457" s="113"/>
      <c r="LEU457" s="332"/>
      <c r="LEV457" s="175"/>
      <c r="LEW457" s="332"/>
      <c r="LEX457" s="175"/>
      <c r="LEY457" s="332"/>
      <c r="LEZ457" s="112"/>
      <c r="LFA457" s="131"/>
      <c r="LFB457" s="132"/>
      <c r="LFC457" s="132"/>
      <c r="LFD457" s="132"/>
      <c r="LFE457" s="132"/>
      <c r="LFF457" s="113"/>
      <c r="LFG457" s="332"/>
      <c r="LFH457" s="175"/>
      <c r="LFI457" s="332"/>
      <c r="LFJ457" s="175"/>
      <c r="LFK457" s="332"/>
      <c r="LFL457" s="112"/>
      <c r="LFM457" s="131"/>
      <c r="LFN457" s="132"/>
      <c r="LFO457" s="132"/>
      <c r="LFP457" s="132"/>
      <c r="LFQ457" s="132"/>
      <c r="LFR457" s="113"/>
      <c r="LFS457" s="332"/>
      <c r="LFT457" s="175"/>
      <c r="LFU457" s="332"/>
      <c r="LFV457" s="175"/>
      <c r="LFW457" s="332"/>
      <c r="LFX457" s="112"/>
      <c r="LFY457" s="131"/>
      <c r="LFZ457" s="132"/>
      <c r="LGA457" s="132"/>
      <c r="LGB457" s="132"/>
      <c r="LGC457" s="132"/>
      <c r="LGD457" s="113"/>
      <c r="LGE457" s="332"/>
      <c r="LGF457" s="175"/>
      <c r="LGG457" s="332"/>
      <c r="LGH457" s="175"/>
      <c r="LGI457" s="332"/>
      <c r="LGJ457" s="112"/>
      <c r="LGK457" s="131"/>
      <c r="LGL457" s="132"/>
      <c r="LGM457" s="132"/>
      <c r="LGN457" s="132"/>
      <c r="LGO457" s="132"/>
      <c r="LGP457" s="113"/>
      <c r="LGQ457" s="332"/>
      <c r="LGR457" s="175"/>
      <c r="LGS457" s="332"/>
      <c r="LGT457" s="175"/>
      <c r="LGU457" s="332"/>
      <c r="LGV457" s="112"/>
      <c r="LGW457" s="131"/>
      <c r="LGX457" s="132"/>
      <c r="LGY457" s="132"/>
      <c r="LGZ457" s="132"/>
      <c r="LHA457" s="132"/>
      <c r="LHB457" s="113"/>
      <c r="LHC457" s="332"/>
      <c r="LHD457" s="175"/>
      <c r="LHE457" s="332"/>
      <c r="LHF457" s="175"/>
      <c r="LHG457" s="332"/>
      <c r="LHH457" s="112"/>
      <c r="LHI457" s="131"/>
      <c r="LHJ457" s="132"/>
      <c r="LHK457" s="132"/>
      <c r="LHL457" s="132"/>
      <c r="LHM457" s="132"/>
      <c r="LHN457" s="113"/>
      <c r="LHO457" s="332"/>
      <c r="LHP457" s="175"/>
      <c r="LHQ457" s="332"/>
      <c r="LHR457" s="175"/>
      <c r="LHS457" s="332"/>
      <c r="LHT457" s="112"/>
      <c r="LHU457" s="131"/>
      <c r="LHV457" s="132"/>
      <c r="LHW457" s="132"/>
      <c r="LHX457" s="132"/>
      <c r="LHY457" s="132"/>
      <c r="LHZ457" s="113"/>
      <c r="LIA457" s="332"/>
      <c r="LIB457" s="175"/>
      <c r="LIC457" s="332"/>
      <c r="LID457" s="175"/>
      <c r="LIE457" s="332"/>
      <c r="LIF457" s="112"/>
      <c r="LIG457" s="131"/>
      <c r="LIH457" s="132"/>
      <c r="LII457" s="132"/>
      <c r="LIJ457" s="132"/>
      <c r="LIK457" s="132"/>
      <c r="LIL457" s="113"/>
      <c r="LIM457" s="332"/>
      <c r="LIN457" s="175"/>
      <c r="LIO457" s="332"/>
      <c r="LIP457" s="175"/>
      <c r="LIQ457" s="332"/>
      <c r="LIR457" s="112"/>
      <c r="LIS457" s="131"/>
      <c r="LIT457" s="132"/>
      <c r="LIU457" s="132"/>
      <c r="LIV457" s="132"/>
      <c r="LIW457" s="132"/>
      <c r="LIX457" s="113"/>
      <c r="LIY457" s="332"/>
      <c r="LIZ457" s="175"/>
      <c r="LJA457" s="332"/>
      <c r="LJB457" s="175"/>
      <c r="LJC457" s="332"/>
      <c r="LJD457" s="112"/>
      <c r="LJE457" s="131"/>
      <c r="LJF457" s="132"/>
      <c r="LJG457" s="132"/>
      <c r="LJH457" s="132"/>
      <c r="LJI457" s="132"/>
      <c r="LJJ457" s="113"/>
      <c r="LJK457" s="332"/>
      <c r="LJL457" s="175"/>
      <c r="LJM457" s="332"/>
      <c r="LJN457" s="175"/>
      <c r="LJO457" s="332"/>
      <c r="LJP457" s="112"/>
      <c r="LJQ457" s="131"/>
      <c r="LJR457" s="132"/>
      <c r="LJS457" s="132"/>
      <c r="LJT457" s="132"/>
      <c r="LJU457" s="132"/>
      <c r="LJV457" s="113"/>
      <c r="LJW457" s="332"/>
      <c r="LJX457" s="175"/>
      <c r="LJY457" s="332"/>
      <c r="LJZ457" s="175"/>
      <c r="LKA457" s="332"/>
      <c r="LKB457" s="112"/>
      <c r="LKC457" s="131"/>
      <c r="LKD457" s="132"/>
      <c r="LKE457" s="132"/>
      <c r="LKF457" s="132"/>
      <c r="LKG457" s="132"/>
      <c r="LKH457" s="113"/>
      <c r="LKI457" s="332"/>
      <c r="LKJ457" s="175"/>
      <c r="LKK457" s="332"/>
      <c r="LKL457" s="175"/>
      <c r="LKM457" s="332"/>
      <c r="LKN457" s="112"/>
      <c r="LKO457" s="131"/>
      <c r="LKP457" s="132"/>
      <c r="LKQ457" s="132"/>
      <c r="LKR457" s="132"/>
      <c r="LKS457" s="132"/>
      <c r="LKT457" s="113"/>
      <c r="LKU457" s="332"/>
      <c r="LKV457" s="175"/>
      <c r="LKW457" s="332"/>
      <c r="LKX457" s="175"/>
      <c r="LKY457" s="332"/>
      <c r="LKZ457" s="112"/>
      <c r="LLA457" s="131"/>
      <c r="LLB457" s="132"/>
      <c r="LLC457" s="132"/>
      <c r="LLD457" s="132"/>
      <c r="LLE457" s="132"/>
      <c r="LLF457" s="113"/>
      <c r="LLG457" s="332"/>
      <c r="LLH457" s="175"/>
      <c r="LLI457" s="332"/>
      <c r="LLJ457" s="175"/>
      <c r="LLK457" s="332"/>
      <c r="LLL457" s="112"/>
      <c r="LLM457" s="131"/>
      <c r="LLN457" s="132"/>
      <c r="LLO457" s="132"/>
      <c r="LLP457" s="132"/>
      <c r="LLQ457" s="132"/>
      <c r="LLR457" s="113"/>
      <c r="LLS457" s="332"/>
      <c r="LLT457" s="175"/>
      <c r="LLU457" s="332"/>
      <c r="LLV457" s="175"/>
      <c r="LLW457" s="332"/>
      <c r="LLX457" s="112"/>
      <c r="LLY457" s="131"/>
      <c r="LLZ457" s="132"/>
      <c r="LMA457" s="132"/>
      <c r="LMB457" s="132"/>
      <c r="LMC457" s="132"/>
      <c r="LMD457" s="113"/>
      <c r="LME457" s="332"/>
      <c r="LMF457" s="175"/>
      <c r="LMG457" s="332"/>
      <c r="LMH457" s="175"/>
      <c r="LMI457" s="332"/>
      <c r="LMJ457" s="112"/>
      <c r="LMK457" s="131"/>
      <c r="LML457" s="132"/>
      <c r="LMM457" s="132"/>
      <c r="LMN457" s="132"/>
      <c r="LMO457" s="132"/>
      <c r="LMP457" s="113"/>
      <c r="LMQ457" s="332"/>
      <c r="LMR457" s="175"/>
      <c r="LMS457" s="332"/>
      <c r="LMT457" s="175"/>
      <c r="LMU457" s="332"/>
      <c r="LMV457" s="112"/>
      <c r="LMW457" s="131"/>
      <c r="LMX457" s="132"/>
      <c r="LMY457" s="132"/>
      <c r="LMZ457" s="132"/>
      <c r="LNA457" s="132"/>
      <c r="LNB457" s="113"/>
      <c r="LNC457" s="332"/>
      <c r="LND457" s="175"/>
      <c r="LNE457" s="332"/>
      <c r="LNF457" s="175"/>
      <c r="LNG457" s="332"/>
      <c r="LNH457" s="112"/>
      <c r="LNI457" s="131"/>
      <c r="LNJ457" s="132"/>
      <c r="LNK457" s="132"/>
      <c r="LNL457" s="132"/>
      <c r="LNM457" s="132"/>
      <c r="LNN457" s="113"/>
      <c r="LNO457" s="332"/>
      <c r="LNP457" s="175"/>
      <c r="LNQ457" s="332"/>
      <c r="LNR457" s="175"/>
      <c r="LNS457" s="332"/>
      <c r="LNT457" s="112"/>
      <c r="LNU457" s="131"/>
      <c r="LNV457" s="132"/>
      <c r="LNW457" s="132"/>
      <c r="LNX457" s="132"/>
      <c r="LNY457" s="132"/>
      <c r="LNZ457" s="113"/>
      <c r="LOA457" s="332"/>
      <c r="LOB457" s="175"/>
      <c r="LOC457" s="332"/>
      <c r="LOD457" s="175"/>
      <c r="LOE457" s="332"/>
      <c r="LOF457" s="112"/>
      <c r="LOG457" s="131"/>
      <c r="LOH457" s="132"/>
      <c r="LOI457" s="132"/>
      <c r="LOJ457" s="132"/>
      <c r="LOK457" s="132"/>
      <c r="LOL457" s="113"/>
      <c r="LOM457" s="332"/>
      <c r="LON457" s="175"/>
      <c r="LOO457" s="332"/>
      <c r="LOP457" s="175"/>
      <c r="LOQ457" s="332"/>
      <c r="LOR457" s="112"/>
      <c r="LOS457" s="131"/>
      <c r="LOT457" s="132"/>
      <c r="LOU457" s="132"/>
      <c r="LOV457" s="132"/>
      <c r="LOW457" s="132"/>
      <c r="LOX457" s="113"/>
      <c r="LOY457" s="332"/>
      <c r="LOZ457" s="175"/>
      <c r="LPA457" s="332"/>
      <c r="LPB457" s="175"/>
      <c r="LPC457" s="332"/>
      <c r="LPD457" s="112"/>
      <c r="LPE457" s="131"/>
      <c r="LPF457" s="132"/>
      <c r="LPG457" s="132"/>
      <c r="LPH457" s="132"/>
      <c r="LPI457" s="132"/>
      <c r="LPJ457" s="113"/>
      <c r="LPK457" s="332"/>
      <c r="LPL457" s="175"/>
      <c r="LPM457" s="332"/>
      <c r="LPN457" s="175"/>
      <c r="LPO457" s="332"/>
      <c r="LPP457" s="112"/>
      <c r="LPQ457" s="131"/>
      <c r="LPR457" s="132"/>
      <c r="LPS457" s="132"/>
      <c r="LPT457" s="132"/>
      <c r="LPU457" s="132"/>
      <c r="LPV457" s="113"/>
      <c r="LPW457" s="332"/>
      <c r="LPX457" s="175"/>
      <c r="LPY457" s="332"/>
      <c r="LPZ457" s="175"/>
      <c r="LQA457" s="332"/>
      <c r="LQB457" s="112"/>
      <c r="LQC457" s="131"/>
      <c r="LQD457" s="132"/>
      <c r="LQE457" s="132"/>
      <c r="LQF457" s="132"/>
      <c r="LQG457" s="132"/>
      <c r="LQH457" s="113"/>
      <c r="LQI457" s="332"/>
      <c r="LQJ457" s="175"/>
      <c r="LQK457" s="332"/>
      <c r="LQL457" s="175"/>
      <c r="LQM457" s="332"/>
      <c r="LQN457" s="112"/>
      <c r="LQO457" s="131"/>
      <c r="LQP457" s="132"/>
      <c r="LQQ457" s="132"/>
      <c r="LQR457" s="132"/>
      <c r="LQS457" s="132"/>
      <c r="LQT457" s="113"/>
      <c r="LQU457" s="332"/>
      <c r="LQV457" s="175"/>
      <c r="LQW457" s="332"/>
      <c r="LQX457" s="175"/>
      <c r="LQY457" s="332"/>
      <c r="LQZ457" s="112"/>
      <c r="LRA457" s="131"/>
      <c r="LRB457" s="132"/>
      <c r="LRC457" s="132"/>
      <c r="LRD457" s="132"/>
      <c r="LRE457" s="132"/>
      <c r="LRF457" s="113"/>
      <c r="LRG457" s="332"/>
      <c r="LRH457" s="175"/>
      <c r="LRI457" s="332"/>
      <c r="LRJ457" s="175"/>
      <c r="LRK457" s="332"/>
      <c r="LRL457" s="112"/>
      <c r="LRM457" s="131"/>
      <c r="LRN457" s="132"/>
      <c r="LRO457" s="132"/>
      <c r="LRP457" s="132"/>
      <c r="LRQ457" s="132"/>
      <c r="LRR457" s="113"/>
      <c r="LRS457" s="332"/>
      <c r="LRT457" s="175"/>
      <c r="LRU457" s="332"/>
      <c r="LRV457" s="175"/>
      <c r="LRW457" s="332"/>
      <c r="LRX457" s="112"/>
      <c r="LRY457" s="131"/>
      <c r="LRZ457" s="132"/>
      <c r="LSA457" s="132"/>
      <c r="LSB457" s="132"/>
      <c r="LSC457" s="132"/>
      <c r="LSD457" s="113"/>
      <c r="LSE457" s="332"/>
      <c r="LSF457" s="175"/>
      <c r="LSG457" s="332"/>
      <c r="LSH457" s="175"/>
      <c r="LSI457" s="332"/>
      <c r="LSJ457" s="112"/>
      <c r="LSK457" s="131"/>
      <c r="LSL457" s="132"/>
      <c r="LSM457" s="132"/>
      <c r="LSN457" s="132"/>
      <c r="LSO457" s="132"/>
      <c r="LSP457" s="113"/>
      <c r="LSQ457" s="332"/>
      <c r="LSR457" s="175"/>
      <c r="LSS457" s="332"/>
      <c r="LST457" s="175"/>
      <c r="LSU457" s="332"/>
      <c r="LSV457" s="112"/>
      <c r="LSW457" s="131"/>
      <c r="LSX457" s="132"/>
      <c r="LSY457" s="132"/>
      <c r="LSZ457" s="132"/>
      <c r="LTA457" s="132"/>
      <c r="LTB457" s="113"/>
      <c r="LTC457" s="332"/>
      <c r="LTD457" s="175"/>
      <c r="LTE457" s="332"/>
      <c r="LTF457" s="175"/>
      <c r="LTG457" s="332"/>
      <c r="LTH457" s="112"/>
      <c r="LTI457" s="131"/>
      <c r="LTJ457" s="132"/>
      <c r="LTK457" s="132"/>
      <c r="LTL457" s="132"/>
      <c r="LTM457" s="132"/>
      <c r="LTN457" s="113"/>
      <c r="LTO457" s="332"/>
      <c r="LTP457" s="175"/>
      <c r="LTQ457" s="332"/>
      <c r="LTR457" s="175"/>
      <c r="LTS457" s="332"/>
      <c r="LTT457" s="112"/>
      <c r="LTU457" s="131"/>
      <c r="LTV457" s="132"/>
      <c r="LTW457" s="132"/>
      <c r="LTX457" s="132"/>
      <c r="LTY457" s="132"/>
      <c r="LTZ457" s="113"/>
      <c r="LUA457" s="332"/>
      <c r="LUB457" s="175"/>
      <c r="LUC457" s="332"/>
      <c r="LUD457" s="175"/>
      <c r="LUE457" s="332"/>
      <c r="LUF457" s="112"/>
      <c r="LUG457" s="131"/>
      <c r="LUH457" s="132"/>
      <c r="LUI457" s="132"/>
      <c r="LUJ457" s="132"/>
      <c r="LUK457" s="132"/>
      <c r="LUL457" s="113"/>
      <c r="LUM457" s="332"/>
      <c r="LUN457" s="175"/>
      <c r="LUO457" s="332"/>
      <c r="LUP457" s="175"/>
      <c r="LUQ457" s="332"/>
      <c r="LUR457" s="112"/>
      <c r="LUS457" s="131"/>
      <c r="LUT457" s="132"/>
      <c r="LUU457" s="132"/>
      <c r="LUV457" s="132"/>
      <c r="LUW457" s="132"/>
      <c r="LUX457" s="113"/>
      <c r="LUY457" s="332"/>
      <c r="LUZ457" s="175"/>
      <c r="LVA457" s="332"/>
      <c r="LVB457" s="175"/>
      <c r="LVC457" s="332"/>
      <c r="LVD457" s="112"/>
      <c r="LVE457" s="131"/>
      <c r="LVF457" s="132"/>
      <c r="LVG457" s="132"/>
      <c r="LVH457" s="132"/>
      <c r="LVI457" s="132"/>
      <c r="LVJ457" s="113"/>
      <c r="LVK457" s="332"/>
      <c r="LVL457" s="175"/>
      <c r="LVM457" s="332"/>
      <c r="LVN457" s="175"/>
      <c r="LVO457" s="332"/>
      <c r="LVP457" s="112"/>
      <c r="LVQ457" s="131"/>
      <c r="LVR457" s="132"/>
      <c r="LVS457" s="132"/>
      <c r="LVT457" s="132"/>
      <c r="LVU457" s="132"/>
      <c r="LVV457" s="113"/>
      <c r="LVW457" s="332"/>
      <c r="LVX457" s="175"/>
      <c r="LVY457" s="332"/>
      <c r="LVZ457" s="175"/>
      <c r="LWA457" s="332"/>
      <c r="LWB457" s="112"/>
      <c r="LWC457" s="131"/>
      <c r="LWD457" s="132"/>
      <c r="LWE457" s="132"/>
      <c r="LWF457" s="132"/>
      <c r="LWG457" s="132"/>
      <c r="LWH457" s="113"/>
      <c r="LWI457" s="332"/>
      <c r="LWJ457" s="175"/>
      <c r="LWK457" s="332"/>
      <c r="LWL457" s="175"/>
      <c r="LWM457" s="332"/>
      <c r="LWN457" s="112"/>
      <c r="LWO457" s="131"/>
      <c r="LWP457" s="132"/>
      <c r="LWQ457" s="132"/>
      <c r="LWR457" s="132"/>
      <c r="LWS457" s="132"/>
      <c r="LWT457" s="113"/>
      <c r="LWU457" s="332"/>
      <c r="LWV457" s="175"/>
      <c r="LWW457" s="332"/>
      <c r="LWX457" s="175"/>
      <c r="LWY457" s="332"/>
      <c r="LWZ457" s="112"/>
      <c r="LXA457" s="131"/>
      <c r="LXB457" s="132"/>
      <c r="LXC457" s="132"/>
      <c r="LXD457" s="132"/>
      <c r="LXE457" s="132"/>
      <c r="LXF457" s="113"/>
      <c r="LXG457" s="332"/>
      <c r="LXH457" s="175"/>
      <c r="LXI457" s="332"/>
      <c r="LXJ457" s="175"/>
      <c r="LXK457" s="332"/>
      <c r="LXL457" s="112"/>
      <c r="LXM457" s="131"/>
      <c r="LXN457" s="132"/>
      <c r="LXO457" s="132"/>
      <c r="LXP457" s="132"/>
      <c r="LXQ457" s="132"/>
      <c r="LXR457" s="113"/>
      <c r="LXS457" s="332"/>
      <c r="LXT457" s="175"/>
      <c r="LXU457" s="332"/>
      <c r="LXV457" s="175"/>
      <c r="LXW457" s="332"/>
      <c r="LXX457" s="112"/>
      <c r="LXY457" s="131"/>
      <c r="LXZ457" s="132"/>
      <c r="LYA457" s="132"/>
      <c r="LYB457" s="132"/>
      <c r="LYC457" s="132"/>
      <c r="LYD457" s="113"/>
      <c r="LYE457" s="332"/>
      <c r="LYF457" s="175"/>
      <c r="LYG457" s="332"/>
      <c r="LYH457" s="175"/>
      <c r="LYI457" s="332"/>
      <c r="LYJ457" s="112"/>
      <c r="LYK457" s="131"/>
      <c r="LYL457" s="132"/>
      <c r="LYM457" s="132"/>
      <c r="LYN457" s="132"/>
      <c r="LYO457" s="132"/>
      <c r="LYP457" s="113"/>
      <c r="LYQ457" s="332"/>
      <c r="LYR457" s="175"/>
      <c r="LYS457" s="332"/>
      <c r="LYT457" s="175"/>
      <c r="LYU457" s="332"/>
      <c r="LYV457" s="112"/>
      <c r="LYW457" s="131"/>
      <c r="LYX457" s="132"/>
      <c r="LYY457" s="132"/>
      <c r="LYZ457" s="132"/>
      <c r="LZA457" s="132"/>
      <c r="LZB457" s="113"/>
      <c r="LZC457" s="332"/>
      <c r="LZD457" s="175"/>
      <c r="LZE457" s="332"/>
      <c r="LZF457" s="175"/>
      <c r="LZG457" s="332"/>
      <c r="LZH457" s="112"/>
      <c r="LZI457" s="131"/>
      <c r="LZJ457" s="132"/>
      <c r="LZK457" s="132"/>
      <c r="LZL457" s="132"/>
      <c r="LZM457" s="132"/>
      <c r="LZN457" s="113"/>
      <c r="LZO457" s="332"/>
      <c r="LZP457" s="175"/>
      <c r="LZQ457" s="332"/>
      <c r="LZR457" s="175"/>
      <c r="LZS457" s="332"/>
      <c r="LZT457" s="112"/>
      <c r="LZU457" s="131"/>
      <c r="LZV457" s="132"/>
      <c r="LZW457" s="132"/>
      <c r="LZX457" s="132"/>
      <c r="LZY457" s="132"/>
      <c r="LZZ457" s="113"/>
      <c r="MAA457" s="332"/>
      <c r="MAB457" s="175"/>
      <c r="MAC457" s="332"/>
      <c r="MAD457" s="175"/>
      <c r="MAE457" s="332"/>
      <c r="MAF457" s="112"/>
      <c r="MAG457" s="131"/>
      <c r="MAH457" s="132"/>
      <c r="MAI457" s="132"/>
      <c r="MAJ457" s="132"/>
      <c r="MAK457" s="132"/>
      <c r="MAL457" s="113"/>
      <c r="MAM457" s="332"/>
      <c r="MAN457" s="175"/>
      <c r="MAO457" s="332"/>
      <c r="MAP457" s="175"/>
      <c r="MAQ457" s="332"/>
      <c r="MAR457" s="112"/>
      <c r="MAS457" s="131"/>
      <c r="MAT457" s="132"/>
      <c r="MAU457" s="132"/>
      <c r="MAV457" s="132"/>
      <c r="MAW457" s="132"/>
      <c r="MAX457" s="113"/>
      <c r="MAY457" s="332"/>
      <c r="MAZ457" s="175"/>
      <c r="MBA457" s="332"/>
      <c r="MBB457" s="175"/>
      <c r="MBC457" s="332"/>
      <c r="MBD457" s="112"/>
      <c r="MBE457" s="131"/>
      <c r="MBF457" s="132"/>
      <c r="MBG457" s="132"/>
      <c r="MBH457" s="132"/>
      <c r="MBI457" s="132"/>
      <c r="MBJ457" s="113"/>
      <c r="MBK457" s="332"/>
      <c r="MBL457" s="175"/>
      <c r="MBM457" s="332"/>
      <c r="MBN457" s="175"/>
      <c r="MBO457" s="332"/>
      <c r="MBP457" s="112"/>
      <c r="MBQ457" s="131"/>
      <c r="MBR457" s="132"/>
      <c r="MBS457" s="132"/>
      <c r="MBT457" s="132"/>
      <c r="MBU457" s="132"/>
      <c r="MBV457" s="113"/>
      <c r="MBW457" s="332"/>
      <c r="MBX457" s="175"/>
      <c r="MBY457" s="332"/>
      <c r="MBZ457" s="175"/>
      <c r="MCA457" s="332"/>
      <c r="MCB457" s="112"/>
      <c r="MCC457" s="131"/>
      <c r="MCD457" s="132"/>
      <c r="MCE457" s="132"/>
      <c r="MCF457" s="132"/>
      <c r="MCG457" s="132"/>
      <c r="MCH457" s="113"/>
      <c r="MCI457" s="332"/>
      <c r="MCJ457" s="175"/>
      <c r="MCK457" s="332"/>
      <c r="MCL457" s="175"/>
      <c r="MCM457" s="332"/>
      <c r="MCN457" s="112"/>
      <c r="MCO457" s="131"/>
      <c r="MCP457" s="132"/>
      <c r="MCQ457" s="132"/>
      <c r="MCR457" s="132"/>
      <c r="MCS457" s="132"/>
      <c r="MCT457" s="113"/>
      <c r="MCU457" s="332"/>
      <c r="MCV457" s="175"/>
      <c r="MCW457" s="332"/>
      <c r="MCX457" s="175"/>
      <c r="MCY457" s="332"/>
      <c r="MCZ457" s="112"/>
      <c r="MDA457" s="131"/>
      <c r="MDB457" s="132"/>
      <c r="MDC457" s="132"/>
      <c r="MDD457" s="132"/>
      <c r="MDE457" s="132"/>
      <c r="MDF457" s="113"/>
      <c r="MDG457" s="332"/>
      <c r="MDH457" s="175"/>
      <c r="MDI457" s="332"/>
      <c r="MDJ457" s="175"/>
      <c r="MDK457" s="332"/>
      <c r="MDL457" s="112"/>
      <c r="MDM457" s="131"/>
      <c r="MDN457" s="132"/>
      <c r="MDO457" s="132"/>
      <c r="MDP457" s="132"/>
      <c r="MDQ457" s="132"/>
      <c r="MDR457" s="113"/>
      <c r="MDS457" s="332"/>
      <c r="MDT457" s="175"/>
      <c r="MDU457" s="332"/>
      <c r="MDV457" s="175"/>
      <c r="MDW457" s="332"/>
      <c r="MDX457" s="112"/>
      <c r="MDY457" s="131"/>
      <c r="MDZ457" s="132"/>
      <c r="MEA457" s="132"/>
      <c r="MEB457" s="132"/>
      <c r="MEC457" s="132"/>
      <c r="MED457" s="113"/>
      <c r="MEE457" s="332"/>
      <c r="MEF457" s="175"/>
      <c r="MEG457" s="332"/>
      <c r="MEH457" s="175"/>
      <c r="MEI457" s="332"/>
      <c r="MEJ457" s="112"/>
      <c r="MEK457" s="131"/>
      <c r="MEL457" s="132"/>
      <c r="MEM457" s="132"/>
      <c r="MEN457" s="132"/>
      <c r="MEO457" s="132"/>
      <c r="MEP457" s="113"/>
      <c r="MEQ457" s="332"/>
      <c r="MER457" s="175"/>
      <c r="MES457" s="332"/>
      <c r="MET457" s="175"/>
      <c r="MEU457" s="332"/>
      <c r="MEV457" s="112"/>
      <c r="MEW457" s="131"/>
      <c r="MEX457" s="132"/>
      <c r="MEY457" s="132"/>
      <c r="MEZ457" s="132"/>
      <c r="MFA457" s="132"/>
      <c r="MFB457" s="113"/>
      <c r="MFC457" s="332"/>
      <c r="MFD457" s="175"/>
      <c r="MFE457" s="332"/>
      <c r="MFF457" s="175"/>
      <c r="MFG457" s="332"/>
      <c r="MFH457" s="112"/>
      <c r="MFI457" s="131"/>
      <c r="MFJ457" s="132"/>
      <c r="MFK457" s="132"/>
      <c r="MFL457" s="132"/>
      <c r="MFM457" s="132"/>
      <c r="MFN457" s="113"/>
      <c r="MFO457" s="332"/>
      <c r="MFP457" s="175"/>
      <c r="MFQ457" s="332"/>
      <c r="MFR457" s="175"/>
      <c r="MFS457" s="332"/>
      <c r="MFT457" s="112"/>
      <c r="MFU457" s="131"/>
      <c r="MFV457" s="132"/>
      <c r="MFW457" s="132"/>
      <c r="MFX457" s="132"/>
      <c r="MFY457" s="132"/>
      <c r="MFZ457" s="113"/>
      <c r="MGA457" s="332"/>
      <c r="MGB457" s="175"/>
      <c r="MGC457" s="332"/>
      <c r="MGD457" s="175"/>
      <c r="MGE457" s="332"/>
      <c r="MGF457" s="112"/>
      <c r="MGG457" s="131"/>
      <c r="MGH457" s="132"/>
      <c r="MGI457" s="132"/>
      <c r="MGJ457" s="132"/>
      <c r="MGK457" s="132"/>
      <c r="MGL457" s="113"/>
      <c r="MGM457" s="332"/>
      <c r="MGN457" s="175"/>
      <c r="MGO457" s="332"/>
      <c r="MGP457" s="175"/>
      <c r="MGQ457" s="332"/>
      <c r="MGR457" s="112"/>
      <c r="MGS457" s="131"/>
      <c r="MGT457" s="132"/>
      <c r="MGU457" s="132"/>
      <c r="MGV457" s="132"/>
      <c r="MGW457" s="132"/>
      <c r="MGX457" s="113"/>
      <c r="MGY457" s="332"/>
      <c r="MGZ457" s="175"/>
      <c r="MHA457" s="332"/>
      <c r="MHB457" s="175"/>
      <c r="MHC457" s="332"/>
      <c r="MHD457" s="112"/>
      <c r="MHE457" s="131"/>
      <c r="MHF457" s="132"/>
      <c r="MHG457" s="132"/>
      <c r="MHH457" s="132"/>
      <c r="MHI457" s="132"/>
      <c r="MHJ457" s="113"/>
      <c r="MHK457" s="332"/>
      <c r="MHL457" s="175"/>
      <c r="MHM457" s="332"/>
      <c r="MHN457" s="175"/>
      <c r="MHO457" s="332"/>
      <c r="MHP457" s="112"/>
      <c r="MHQ457" s="131"/>
      <c r="MHR457" s="132"/>
      <c r="MHS457" s="132"/>
      <c r="MHT457" s="132"/>
      <c r="MHU457" s="132"/>
      <c r="MHV457" s="113"/>
      <c r="MHW457" s="332"/>
      <c r="MHX457" s="175"/>
      <c r="MHY457" s="332"/>
      <c r="MHZ457" s="175"/>
      <c r="MIA457" s="332"/>
      <c r="MIB457" s="112"/>
      <c r="MIC457" s="131"/>
      <c r="MID457" s="132"/>
      <c r="MIE457" s="132"/>
      <c r="MIF457" s="132"/>
      <c r="MIG457" s="132"/>
      <c r="MIH457" s="113"/>
      <c r="MII457" s="332"/>
      <c r="MIJ457" s="175"/>
      <c r="MIK457" s="332"/>
      <c r="MIL457" s="175"/>
      <c r="MIM457" s="332"/>
      <c r="MIN457" s="112"/>
      <c r="MIO457" s="131"/>
      <c r="MIP457" s="132"/>
      <c r="MIQ457" s="132"/>
      <c r="MIR457" s="132"/>
      <c r="MIS457" s="132"/>
      <c r="MIT457" s="113"/>
      <c r="MIU457" s="332"/>
      <c r="MIV457" s="175"/>
      <c r="MIW457" s="332"/>
      <c r="MIX457" s="175"/>
      <c r="MIY457" s="332"/>
      <c r="MIZ457" s="112"/>
      <c r="MJA457" s="131"/>
      <c r="MJB457" s="132"/>
      <c r="MJC457" s="132"/>
      <c r="MJD457" s="132"/>
      <c r="MJE457" s="132"/>
      <c r="MJF457" s="113"/>
      <c r="MJG457" s="332"/>
      <c r="MJH457" s="175"/>
      <c r="MJI457" s="332"/>
      <c r="MJJ457" s="175"/>
      <c r="MJK457" s="332"/>
      <c r="MJL457" s="112"/>
      <c r="MJM457" s="131"/>
      <c r="MJN457" s="132"/>
      <c r="MJO457" s="132"/>
      <c r="MJP457" s="132"/>
      <c r="MJQ457" s="132"/>
      <c r="MJR457" s="113"/>
      <c r="MJS457" s="332"/>
      <c r="MJT457" s="175"/>
      <c r="MJU457" s="332"/>
      <c r="MJV457" s="175"/>
      <c r="MJW457" s="332"/>
      <c r="MJX457" s="112"/>
      <c r="MJY457" s="131"/>
      <c r="MJZ457" s="132"/>
      <c r="MKA457" s="132"/>
      <c r="MKB457" s="132"/>
      <c r="MKC457" s="132"/>
      <c r="MKD457" s="113"/>
      <c r="MKE457" s="332"/>
      <c r="MKF457" s="175"/>
      <c r="MKG457" s="332"/>
      <c r="MKH457" s="175"/>
      <c r="MKI457" s="332"/>
      <c r="MKJ457" s="112"/>
      <c r="MKK457" s="131"/>
      <c r="MKL457" s="132"/>
      <c r="MKM457" s="132"/>
      <c r="MKN457" s="132"/>
      <c r="MKO457" s="132"/>
      <c r="MKP457" s="113"/>
      <c r="MKQ457" s="332"/>
      <c r="MKR457" s="175"/>
      <c r="MKS457" s="332"/>
      <c r="MKT457" s="175"/>
      <c r="MKU457" s="332"/>
      <c r="MKV457" s="112"/>
      <c r="MKW457" s="131"/>
      <c r="MKX457" s="132"/>
      <c r="MKY457" s="132"/>
      <c r="MKZ457" s="132"/>
      <c r="MLA457" s="132"/>
      <c r="MLB457" s="113"/>
      <c r="MLC457" s="332"/>
      <c r="MLD457" s="175"/>
      <c r="MLE457" s="332"/>
      <c r="MLF457" s="175"/>
      <c r="MLG457" s="332"/>
      <c r="MLH457" s="112"/>
      <c r="MLI457" s="131"/>
      <c r="MLJ457" s="132"/>
      <c r="MLK457" s="132"/>
      <c r="MLL457" s="132"/>
      <c r="MLM457" s="132"/>
      <c r="MLN457" s="113"/>
      <c r="MLO457" s="332"/>
      <c r="MLP457" s="175"/>
      <c r="MLQ457" s="332"/>
      <c r="MLR457" s="175"/>
      <c r="MLS457" s="332"/>
      <c r="MLT457" s="112"/>
      <c r="MLU457" s="131"/>
      <c r="MLV457" s="132"/>
      <c r="MLW457" s="132"/>
      <c r="MLX457" s="132"/>
      <c r="MLY457" s="132"/>
      <c r="MLZ457" s="113"/>
      <c r="MMA457" s="332"/>
      <c r="MMB457" s="175"/>
      <c r="MMC457" s="332"/>
      <c r="MMD457" s="175"/>
      <c r="MME457" s="332"/>
      <c r="MMF457" s="112"/>
      <c r="MMG457" s="131"/>
      <c r="MMH457" s="132"/>
      <c r="MMI457" s="132"/>
      <c r="MMJ457" s="132"/>
      <c r="MMK457" s="132"/>
      <c r="MML457" s="113"/>
      <c r="MMM457" s="332"/>
      <c r="MMN457" s="175"/>
      <c r="MMO457" s="332"/>
      <c r="MMP457" s="175"/>
      <c r="MMQ457" s="332"/>
      <c r="MMR457" s="112"/>
      <c r="MMS457" s="131"/>
      <c r="MMT457" s="132"/>
      <c r="MMU457" s="132"/>
      <c r="MMV457" s="132"/>
      <c r="MMW457" s="132"/>
      <c r="MMX457" s="113"/>
      <c r="MMY457" s="332"/>
      <c r="MMZ457" s="175"/>
      <c r="MNA457" s="332"/>
      <c r="MNB457" s="175"/>
      <c r="MNC457" s="332"/>
      <c r="MND457" s="112"/>
      <c r="MNE457" s="131"/>
      <c r="MNF457" s="132"/>
      <c r="MNG457" s="132"/>
      <c r="MNH457" s="132"/>
      <c r="MNI457" s="132"/>
      <c r="MNJ457" s="113"/>
      <c r="MNK457" s="332"/>
      <c r="MNL457" s="175"/>
      <c r="MNM457" s="332"/>
      <c r="MNN457" s="175"/>
      <c r="MNO457" s="332"/>
      <c r="MNP457" s="112"/>
      <c r="MNQ457" s="131"/>
      <c r="MNR457" s="132"/>
      <c r="MNS457" s="132"/>
      <c r="MNT457" s="132"/>
      <c r="MNU457" s="132"/>
      <c r="MNV457" s="113"/>
      <c r="MNW457" s="332"/>
      <c r="MNX457" s="175"/>
      <c r="MNY457" s="332"/>
      <c r="MNZ457" s="175"/>
      <c r="MOA457" s="332"/>
      <c r="MOB457" s="112"/>
      <c r="MOC457" s="131"/>
      <c r="MOD457" s="132"/>
      <c r="MOE457" s="132"/>
      <c r="MOF457" s="132"/>
      <c r="MOG457" s="132"/>
      <c r="MOH457" s="113"/>
      <c r="MOI457" s="332"/>
      <c r="MOJ457" s="175"/>
      <c r="MOK457" s="332"/>
      <c r="MOL457" s="175"/>
      <c r="MOM457" s="332"/>
      <c r="MON457" s="112"/>
      <c r="MOO457" s="131"/>
      <c r="MOP457" s="132"/>
      <c r="MOQ457" s="132"/>
      <c r="MOR457" s="132"/>
      <c r="MOS457" s="132"/>
      <c r="MOT457" s="113"/>
      <c r="MOU457" s="332"/>
      <c r="MOV457" s="175"/>
      <c r="MOW457" s="332"/>
      <c r="MOX457" s="175"/>
      <c r="MOY457" s="332"/>
      <c r="MOZ457" s="112"/>
      <c r="MPA457" s="131"/>
      <c r="MPB457" s="132"/>
      <c r="MPC457" s="132"/>
      <c r="MPD457" s="132"/>
      <c r="MPE457" s="132"/>
      <c r="MPF457" s="113"/>
      <c r="MPG457" s="332"/>
      <c r="MPH457" s="175"/>
      <c r="MPI457" s="332"/>
      <c r="MPJ457" s="175"/>
      <c r="MPK457" s="332"/>
      <c r="MPL457" s="112"/>
      <c r="MPM457" s="131"/>
      <c r="MPN457" s="132"/>
      <c r="MPO457" s="132"/>
      <c r="MPP457" s="132"/>
      <c r="MPQ457" s="132"/>
      <c r="MPR457" s="113"/>
      <c r="MPS457" s="332"/>
      <c r="MPT457" s="175"/>
      <c r="MPU457" s="332"/>
      <c r="MPV457" s="175"/>
      <c r="MPW457" s="332"/>
      <c r="MPX457" s="112"/>
      <c r="MPY457" s="131"/>
      <c r="MPZ457" s="132"/>
      <c r="MQA457" s="132"/>
      <c r="MQB457" s="132"/>
      <c r="MQC457" s="132"/>
      <c r="MQD457" s="113"/>
      <c r="MQE457" s="332"/>
      <c r="MQF457" s="175"/>
      <c r="MQG457" s="332"/>
      <c r="MQH457" s="175"/>
      <c r="MQI457" s="332"/>
      <c r="MQJ457" s="112"/>
      <c r="MQK457" s="131"/>
      <c r="MQL457" s="132"/>
      <c r="MQM457" s="132"/>
      <c r="MQN457" s="132"/>
      <c r="MQO457" s="132"/>
      <c r="MQP457" s="113"/>
      <c r="MQQ457" s="332"/>
      <c r="MQR457" s="175"/>
      <c r="MQS457" s="332"/>
      <c r="MQT457" s="175"/>
      <c r="MQU457" s="332"/>
      <c r="MQV457" s="112"/>
      <c r="MQW457" s="131"/>
      <c r="MQX457" s="132"/>
      <c r="MQY457" s="132"/>
      <c r="MQZ457" s="132"/>
      <c r="MRA457" s="132"/>
      <c r="MRB457" s="113"/>
      <c r="MRC457" s="332"/>
      <c r="MRD457" s="175"/>
      <c r="MRE457" s="332"/>
      <c r="MRF457" s="175"/>
      <c r="MRG457" s="332"/>
      <c r="MRH457" s="112"/>
      <c r="MRI457" s="131"/>
      <c r="MRJ457" s="132"/>
      <c r="MRK457" s="132"/>
      <c r="MRL457" s="132"/>
      <c r="MRM457" s="132"/>
      <c r="MRN457" s="113"/>
      <c r="MRO457" s="332"/>
      <c r="MRP457" s="175"/>
      <c r="MRQ457" s="332"/>
      <c r="MRR457" s="175"/>
      <c r="MRS457" s="332"/>
      <c r="MRT457" s="112"/>
      <c r="MRU457" s="131"/>
      <c r="MRV457" s="132"/>
      <c r="MRW457" s="132"/>
      <c r="MRX457" s="132"/>
      <c r="MRY457" s="132"/>
      <c r="MRZ457" s="113"/>
      <c r="MSA457" s="332"/>
      <c r="MSB457" s="175"/>
      <c r="MSC457" s="332"/>
      <c r="MSD457" s="175"/>
      <c r="MSE457" s="332"/>
      <c r="MSF457" s="112"/>
      <c r="MSG457" s="131"/>
      <c r="MSH457" s="132"/>
      <c r="MSI457" s="132"/>
      <c r="MSJ457" s="132"/>
      <c r="MSK457" s="132"/>
      <c r="MSL457" s="113"/>
      <c r="MSM457" s="332"/>
      <c r="MSN457" s="175"/>
      <c r="MSO457" s="332"/>
      <c r="MSP457" s="175"/>
      <c r="MSQ457" s="332"/>
      <c r="MSR457" s="112"/>
      <c r="MSS457" s="131"/>
      <c r="MST457" s="132"/>
      <c r="MSU457" s="132"/>
      <c r="MSV457" s="132"/>
      <c r="MSW457" s="132"/>
      <c r="MSX457" s="113"/>
      <c r="MSY457" s="332"/>
      <c r="MSZ457" s="175"/>
      <c r="MTA457" s="332"/>
      <c r="MTB457" s="175"/>
      <c r="MTC457" s="332"/>
      <c r="MTD457" s="112"/>
      <c r="MTE457" s="131"/>
      <c r="MTF457" s="132"/>
      <c r="MTG457" s="132"/>
      <c r="MTH457" s="132"/>
      <c r="MTI457" s="132"/>
      <c r="MTJ457" s="113"/>
      <c r="MTK457" s="332"/>
      <c r="MTL457" s="175"/>
      <c r="MTM457" s="332"/>
      <c r="MTN457" s="175"/>
      <c r="MTO457" s="332"/>
      <c r="MTP457" s="112"/>
      <c r="MTQ457" s="131"/>
      <c r="MTR457" s="132"/>
      <c r="MTS457" s="132"/>
      <c r="MTT457" s="132"/>
      <c r="MTU457" s="132"/>
      <c r="MTV457" s="113"/>
      <c r="MTW457" s="332"/>
      <c r="MTX457" s="175"/>
      <c r="MTY457" s="332"/>
      <c r="MTZ457" s="175"/>
      <c r="MUA457" s="332"/>
      <c r="MUB457" s="112"/>
      <c r="MUC457" s="131"/>
      <c r="MUD457" s="132"/>
      <c r="MUE457" s="132"/>
      <c r="MUF457" s="132"/>
      <c r="MUG457" s="132"/>
      <c r="MUH457" s="113"/>
      <c r="MUI457" s="332"/>
      <c r="MUJ457" s="175"/>
      <c r="MUK457" s="332"/>
      <c r="MUL457" s="175"/>
      <c r="MUM457" s="332"/>
      <c r="MUN457" s="112"/>
      <c r="MUO457" s="131"/>
      <c r="MUP457" s="132"/>
      <c r="MUQ457" s="132"/>
      <c r="MUR457" s="132"/>
      <c r="MUS457" s="132"/>
      <c r="MUT457" s="113"/>
      <c r="MUU457" s="332"/>
      <c r="MUV457" s="175"/>
      <c r="MUW457" s="332"/>
      <c r="MUX457" s="175"/>
      <c r="MUY457" s="332"/>
      <c r="MUZ457" s="112"/>
      <c r="MVA457" s="131"/>
      <c r="MVB457" s="132"/>
      <c r="MVC457" s="132"/>
      <c r="MVD457" s="132"/>
      <c r="MVE457" s="132"/>
      <c r="MVF457" s="113"/>
      <c r="MVG457" s="332"/>
      <c r="MVH457" s="175"/>
      <c r="MVI457" s="332"/>
      <c r="MVJ457" s="175"/>
      <c r="MVK457" s="332"/>
      <c r="MVL457" s="112"/>
      <c r="MVM457" s="131"/>
      <c r="MVN457" s="132"/>
      <c r="MVO457" s="132"/>
      <c r="MVP457" s="132"/>
      <c r="MVQ457" s="132"/>
      <c r="MVR457" s="113"/>
      <c r="MVS457" s="332"/>
      <c r="MVT457" s="175"/>
      <c r="MVU457" s="332"/>
      <c r="MVV457" s="175"/>
      <c r="MVW457" s="332"/>
      <c r="MVX457" s="112"/>
      <c r="MVY457" s="131"/>
      <c r="MVZ457" s="132"/>
      <c r="MWA457" s="132"/>
      <c r="MWB457" s="132"/>
      <c r="MWC457" s="132"/>
      <c r="MWD457" s="113"/>
      <c r="MWE457" s="332"/>
      <c r="MWF457" s="175"/>
      <c r="MWG457" s="332"/>
      <c r="MWH457" s="175"/>
      <c r="MWI457" s="332"/>
      <c r="MWJ457" s="112"/>
      <c r="MWK457" s="131"/>
      <c r="MWL457" s="132"/>
      <c r="MWM457" s="132"/>
      <c r="MWN457" s="132"/>
      <c r="MWO457" s="132"/>
      <c r="MWP457" s="113"/>
      <c r="MWQ457" s="332"/>
      <c r="MWR457" s="175"/>
      <c r="MWS457" s="332"/>
      <c r="MWT457" s="175"/>
      <c r="MWU457" s="332"/>
      <c r="MWV457" s="112"/>
      <c r="MWW457" s="131"/>
      <c r="MWX457" s="132"/>
      <c r="MWY457" s="132"/>
      <c r="MWZ457" s="132"/>
      <c r="MXA457" s="132"/>
      <c r="MXB457" s="113"/>
      <c r="MXC457" s="332"/>
      <c r="MXD457" s="175"/>
      <c r="MXE457" s="332"/>
      <c r="MXF457" s="175"/>
      <c r="MXG457" s="332"/>
      <c r="MXH457" s="112"/>
      <c r="MXI457" s="131"/>
      <c r="MXJ457" s="132"/>
      <c r="MXK457" s="132"/>
      <c r="MXL457" s="132"/>
      <c r="MXM457" s="132"/>
      <c r="MXN457" s="113"/>
      <c r="MXO457" s="332"/>
      <c r="MXP457" s="175"/>
      <c r="MXQ457" s="332"/>
      <c r="MXR457" s="175"/>
      <c r="MXS457" s="332"/>
      <c r="MXT457" s="112"/>
      <c r="MXU457" s="131"/>
      <c r="MXV457" s="132"/>
      <c r="MXW457" s="132"/>
      <c r="MXX457" s="132"/>
      <c r="MXY457" s="132"/>
      <c r="MXZ457" s="113"/>
      <c r="MYA457" s="332"/>
      <c r="MYB457" s="175"/>
      <c r="MYC457" s="332"/>
      <c r="MYD457" s="175"/>
      <c r="MYE457" s="332"/>
      <c r="MYF457" s="112"/>
      <c r="MYG457" s="131"/>
      <c r="MYH457" s="132"/>
      <c r="MYI457" s="132"/>
      <c r="MYJ457" s="132"/>
      <c r="MYK457" s="132"/>
      <c r="MYL457" s="113"/>
      <c r="MYM457" s="332"/>
      <c r="MYN457" s="175"/>
      <c r="MYO457" s="332"/>
      <c r="MYP457" s="175"/>
      <c r="MYQ457" s="332"/>
      <c r="MYR457" s="112"/>
      <c r="MYS457" s="131"/>
      <c r="MYT457" s="132"/>
      <c r="MYU457" s="132"/>
      <c r="MYV457" s="132"/>
      <c r="MYW457" s="132"/>
      <c r="MYX457" s="113"/>
      <c r="MYY457" s="332"/>
      <c r="MYZ457" s="175"/>
      <c r="MZA457" s="332"/>
      <c r="MZB457" s="175"/>
      <c r="MZC457" s="332"/>
      <c r="MZD457" s="112"/>
      <c r="MZE457" s="131"/>
      <c r="MZF457" s="132"/>
      <c r="MZG457" s="132"/>
      <c r="MZH457" s="132"/>
      <c r="MZI457" s="132"/>
      <c r="MZJ457" s="113"/>
      <c r="MZK457" s="332"/>
      <c r="MZL457" s="175"/>
      <c r="MZM457" s="332"/>
      <c r="MZN457" s="175"/>
      <c r="MZO457" s="332"/>
      <c r="MZP457" s="112"/>
      <c r="MZQ457" s="131"/>
      <c r="MZR457" s="132"/>
      <c r="MZS457" s="132"/>
      <c r="MZT457" s="132"/>
      <c r="MZU457" s="132"/>
      <c r="MZV457" s="113"/>
      <c r="MZW457" s="332"/>
      <c r="MZX457" s="175"/>
      <c r="MZY457" s="332"/>
      <c r="MZZ457" s="175"/>
      <c r="NAA457" s="332"/>
      <c r="NAB457" s="112"/>
      <c r="NAC457" s="131"/>
      <c r="NAD457" s="132"/>
      <c r="NAE457" s="132"/>
      <c r="NAF457" s="132"/>
      <c r="NAG457" s="132"/>
      <c r="NAH457" s="113"/>
      <c r="NAI457" s="332"/>
      <c r="NAJ457" s="175"/>
      <c r="NAK457" s="332"/>
      <c r="NAL457" s="175"/>
      <c r="NAM457" s="332"/>
      <c r="NAN457" s="112"/>
      <c r="NAO457" s="131"/>
      <c r="NAP457" s="132"/>
      <c r="NAQ457" s="132"/>
      <c r="NAR457" s="132"/>
      <c r="NAS457" s="132"/>
      <c r="NAT457" s="113"/>
      <c r="NAU457" s="332"/>
      <c r="NAV457" s="175"/>
      <c r="NAW457" s="332"/>
      <c r="NAX457" s="175"/>
      <c r="NAY457" s="332"/>
      <c r="NAZ457" s="112"/>
      <c r="NBA457" s="131"/>
      <c r="NBB457" s="132"/>
      <c r="NBC457" s="132"/>
      <c r="NBD457" s="132"/>
      <c r="NBE457" s="132"/>
      <c r="NBF457" s="113"/>
      <c r="NBG457" s="332"/>
      <c r="NBH457" s="175"/>
      <c r="NBI457" s="332"/>
      <c r="NBJ457" s="175"/>
      <c r="NBK457" s="332"/>
      <c r="NBL457" s="112"/>
      <c r="NBM457" s="131"/>
      <c r="NBN457" s="132"/>
      <c r="NBO457" s="132"/>
      <c r="NBP457" s="132"/>
      <c r="NBQ457" s="132"/>
      <c r="NBR457" s="113"/>
      <c r="NBS457" s="332"/>
      <c r="NBT457" s="175"/>
      <c r="NBU457" s="332"/>
      <c r="NBV457" s="175"/>
      <c r="NBW457" s="332"/>
      <c r="NBX457" s="112"/>
      <c r="NBY457" s="131"/>
      <c r="NBZ457" s="132"/>
      <c r="NCA457" s="132"/>
      <c r="NCB457" s="132"/>
      <c r="NCC457" s="132"/>
      <c r="NCD457" s="113"/>
      <c r="NCE457" s="332"/>
      <c r="NCF457" s="175"/>
      <c r="NCG457" s="332"/>
      <c r="NCH457" s="175"/>
      <c r="NCI457" s="332"/>
      <c r="NCJ457" s="112"/>
      <c r="NCK457" s="131"/>
      <c r="NCL457" s="132"/>
      <c r="NCM457" s="132"/>
      <c r="NCN457" s="132"/>
      <c r="NCO457" s="132"/>
      <c r="NCP457" s="113"/>
      <c r="NCQ457" s="332"/>
      <c r="NCR457" s="175"/>
      <c r="NCS457" s="332"/>
      <c r="NCT457" s="175"/>
      <c r="NCU457" s="332"/>
      <c r="NCV457" s="112"/>
      <c r="NCW457" s="131"/>
      <c r="NCX457" s="132"/>
      <c r="NCY457" s="132"/>
      <c r="NCZ457" s="132"/>
      <c r="NDA457" s="132"/>
      <c r="NDB457" s="113"/>
      <c r="NDC457" s="332"/>
      <c r="NDD457" s="175"/>
      <c r="NDE457" s="332"/>
      <c r="NDF457" s="175"/>
      <c r="NDG457" s="332"/>
      <c r="NDH457" s="112"/>
      <c r="NDI457" s="131"/>
      <c r="NDJ457" s="132"/>
      <c r="NDK457" s="132"/>
      <c r="NDL457" s="132"/>
      <c r="NDM457" s="132"/>
      <c r="NDN457" s="113"/>
      <c r="NDO457" s="332"/>
      <c r="NDP457" s="175"/>
      <c r="NDQ457" s="332"/>
      <c r="NDR457" s="175"/>
      <c r="NDS457" s="332"/>
      <c r="NDT457" s="112"/>
      <c r="NDU457" s="131"/>
      <c r="NDV457" s="132"/>
      <c r="NDW457" s="132"/>
      <c r="NDX457" s="132"/>
      <c r="NDY457" s="132"/>
      <c r="NDZ457" s="113"/>
      <c r="NEA457" s="332"/>
      <c r="NEB457" s="175"/>
      <c r="NEC457" s="332"/>
      <c r="NED457" s="175"/>
      <c r="NEE457" s="332"/>
      <c r="NEF457" s="112"/>
      <c r="NEG457" s="131"/>
      <c r="NEH457" s="132"/>
      <c r="NEI457" s="132"/>
      <c r="NEJ457" s="132"/>
      <c r="NEK457" s="132"/>
      <c r="NEL457" s="113"/>
      <c r="NEM457" s="332"/>
      <c r="NEN457" s="175"/>
      <c r="NEO457" s="332"/>
      <c r="NEP457" s="175"/>
      <c r="NEQ457" s="332"/>
      <c r="NER457" s="112"/>
      <c r="NES457" s="131"/>
      <c r="NET457" s="132"/>
      <c r="NEU457" s="132"/>
      <c r="NEV457" s="132"/>
      <c r="NEW457" s="132"/>
      <c r="NEX457" s="113"/>
      <c r="NEY457" s="332"/>
      <c r="NEZ457" s="175"/>
      <c r="NFA457" s="332"/>
      <c r="NFB457" s="175"/>
      <c r="NFC457" s="332"/>
      <c r="NFD457" s="112"/>
      <c r="NFE457" s="131"/>
      <c r="NFF457" s="132"/>
      <c r="NFG457" s="132"/>
      <c r="NFH457" s="132"/>
      <c r="NFI457" s="132"/>
      <c r="NFJ457" s="113"/>
      <c r="NFK457" s="332"/>
      <c r="NFL457" s="175"/>
      <c r="NFM457" s="332"/>
      <c r="NFN457" s="175"/>
      <c r="NFO457" s="332"/>
      <c r="NFP457" s="112"/>
      <c r="NFQ457" s="131"/>
      <c r="NFR457" s="132"/>
      <c r="NFS457" s="132"/>
      <c r="NFT457" s="132"/>
      <c r="NFU457" s="132"/>
      <c r="NFV457" s="113"/>
      <c r="NFW457" s="332"/>
      <c r="NFX457" s="175"/>
      <c r="NFY457" s="332"/>
      <c r="NFZ457" s="175"/>
      <c r="NGA457" s="332"/>
      <c r="NGB457" s="112"/>
      <c r="NGC457" s="131"/>
      <c r="NGD457" s="132"/>
      <c r="NGE457" s="132"/>
      <c r="NGF457" s="132"/>
      <c r="NGG457" s="132"/>
      <c r="NGH457" s="113"/>
      <c r="NGI457" s="332"/>
      <c r="NGJ457" s="175"/>
      <c r="NGK457" s="332"/>
      <c r="NGL457" s="175"/>
      <c r="NGM457" s="332"/>
      <c r="NGN457" s="112"/>
      <c r="NGO457" s="131"/>
      <c r="NGP457" s="132"/>
      <c r="NGQ457" s="132"/>
      <c r="NGR457" s="132"/>
      <c r="NGS457" s="132"/>
      <c r="NGT457" s="113"/>
      <c r="NGU457" s="332"/>
      <c r="NGV457" s="175"/>
      <c r="NGW457" s="332"/>
      <c r="NGX457" s="175"/>
      <c r="NGY457" s="332"/>
      <c r="NGZ457" s="112"/>
      <c r="NHA457" s="131"/>
      <c r="NHB457" s="132"/>
      <c r="NHC457" s="132"/>
      <c r="NHD457" s="132"/>
      <c r="NHE457" s="132"/>
      <c r="NHF457" s="113"/>
      <c r="NHG457" s="332"/>
      <c r="NHH457" s="175"/>
      <c r="NHI457" s="332"/>
      <c r="NHJ457" s="175"/>
      <c r="NHK457" s="332"/>
      <c r="NHL457" s="112"/>
      <c r="NHM457" s="131"/>
      <c r="NHN457" s="132"/>
      <c r="NHO457" s="132"/>
      <c r="NHP457" s="132"/>
      <c r="NHQ457" s="132"/>
      <c r="NHR457" s="113"/>
      <c r="NHS457" s="332"/>
      <c r="NHT457" s="175"/>
      <c r="NHU457" s="332"/>
      <c r="NHV457" s="175"/>
      <c r="NHW457" s="332"/>
      <c r="NHX457" s="112"/>
      <c r="NHY457" s="131"/>
      <c r="NHZ457" s="132"/>
      <c r="NIA457" s="132"/>
      <c r="NIB457" s="132"/>
      <c r="NIC457" s="132"/>
      <c r="NID457" s="113"/>
      <c r="NIE457" s="332"/>
      <c r="NIF457" s="175"/>
      <c r="NIG457" s="332"/>
      <c r="NIH457" s="175"/>
      <c r="NII457" s="332"/>
      <c r="NIJ457" s="112"/>
      <c r="NIK457" s="131"/>
      <c r="NIL457" s="132"/>
      <c r="NIM457" s="132"/>
      <c r="NIN457" s="132"/>
      <c r="NIO457" s="132"/>
      <c r="NIP457" s="113"/>
      <c r="NIQ457" s="332"/>
      <c r="NIR457" s="175"/>
      <c r="NIS457" s="332"/>
      <c r="NIT457" s="175"/>
      <c r="NIU457" s="332"/>
      <c r="NIV457" s="112"/>
      <c r="NIW457" s="131"/>
      <c r="NIX457" s="132"/>
      <c r="NIY457" s="132"/>
      <c r="NIZ457" s="132"/>
      <c r="NJA457" s="132"/>
      <c r="NJB457" s="113"/>
      <c r="NJC457" s="332"/>
      <c r="NJD457" s="175"/>
      <c r="NJE457" s="332"/>
      <c r="NJF457" s="175"/>
      <c r="NJG457" s="332"/>
      <c r="NJH457" s="112"/>
      <c r="NJI457" s="131"/>
      <c r="NJJ457" s="132"/>
      <c r="NJK457" s="132"/>
      <c r="NJL457" s="132"/>
      <c r="NJM457" s="132"/>
      <c r="NJN457" s="113"/>
      <c r="NJO457" s="332"/>
      <c r="NJP457" s="175"/>
      <c r="NJQ457" s="332"/>
      <c r="NJR457" s="175"/>
      <c r="NJS457" s="332"/>
      <c r="NJT457" s="112"/>
      <c r="NJU457" s="131"/>
      <c r="NJV457" s="132"/>
      <c r="NJW457" s="132"/>
      <c r="NJX457" s="132"/>
      <c r="NJY457" s="132"/>
      <c r="NJZ457" s="113"/>
      <c r="NKA457" s="332"/>
      <c r="NKB457" s="175"/>
      <c r="NKC457" s="332"/>
      <c r="NKD457" s="175"/>
      <c r="NKE457" s="332"/>
      <c r="NKF457" s="112"/>
      <c r="NKG457" s="131"/>
      <c r="NKH457" s="132"/>
      <c r="NKI457" s="132"/>
      <c r="NKJ457" s="132"/>
      <c r="NKK457" s="132"/>
      <c r="NKL457" s="113"/>
      <c r="NKM457" s="332"/>
      <c r="NKN457" s="175"/>
      <c r="NKO457" s="332"/>
      <c r="NKP457" s="175"/>
      <c r="NKQ457" s="332"/>
      <c r="NKR457" s="112"/>
      <c r="NKS457" s="131"/>
      <c r="NKT457" s="132"/>
      <c r="NKU457" s="132"/>
      <c r="NKV457" s="132"/>
      <c r="NKW457" s="132"/>
      <c r="NKX457" s="113"/>
      <c r="NKY457" s="332"/>
      <c r="NKZ457" s="175"/>
      <c r="NLA457" s="332"/>
      <c r="NLB457" s="175"/>
      <c r="NLC457" s="332"/>
      <c r="NLD457" s="112"/>
      <c r="NLE457" s="131"/>
      <c r="NLF457" s="132"/>
      <c r="NLG457" s="132"/>
      <c r="NLH457" s="132"/>
      <c r="NLI457" s="132"/>
      <c r="NLJ457" s="113"/>
      <c r="NLK457" s="332"/>
      <c r="NLL457" s="175"/>
      <c r="NLM457" s="332"/>
      <c r="NLN457" s="175"/>
      <c r="NLO457" s="332"/>
      <c r="NLP457" s="112"/>
      <c r="NLQ457" s="131"/>
      <c r="NLR457" s="132"/>
      <c r="NLS457" s="132"/>
      <c r="NLT457" s="132"/>
      <c r="NLU457" s="132"/>
      <c r="NLV457" s="113"/>
      <c r="NLW457" s="332"/>
      <c r="NLX457" s="175"/>
      <c r="NLY457" s="332"/>
      <c r="NLZ457" s="175"/>
      <c r="NMA457" s="332"/>
      <c r="NMB457" s="112"/>
      <c r="NMC457" s="131"/>
      <c r="NMD457" s="132"/>
      <c r="NME457" s="132"/>
      <c r="NMF457" s="132"/>
      <c r="NMG457" s="132"/>
      <c r="NMH457" s="113"/>
      <c r="NMI457" s="332"/>
      <c r="NMJ457" s="175"/>
      <c r="NMK457" s="332"/>
      <c r="NML457" s="175"/>
      <c r="NMM457" s="332"/>
      <c r="NMN457" s="112"/>
      <c r="NMO457" s="131"/>
      <c r="NMP457" s="132"/>
      <c r="NMQ457" s="132"/>
      <c r="NMR457" s="132"/>
      <c r="NMS457" s="132"/>
      <c r="NMT457" s="113"/>
      <c r="NMU457" s="332"/>
      <c r="NMV457" s="175"/>
      <c r="NMW457" s="332"/>
      <c r="NMX457" s="175"/>
      <c r="NMY457" s="332"/>
      <c r="NMZ457" s="112"/>
      <c r="NNA457" s="131"/>
      <c r="NNB457" s="132"/>
      <c r="NNC457" s="132"/>
      <c r="NND457" s="132"/>
      <c r="NNE457" s="132"/>
      <c r="NNF457" s="113"/>
      <c r="NNG457" s="332"/>
      <c r="NNH457" s="175"/>
      <c r="NNI457" s="332"/>
      <c r="NNJ457" s="175"/>
      <c r="NNK457" s="332"/>
      <c r="NNL457" s="112"/>
      <c r="NNM457" s="131"/>
      <c r="NNN457" s="132"/>
      <c r="NNO457" s="132"/>
      <c r="NNP457" s="132"/>
      <c r="NNQ457" s="132"/>
      <c r="NNR457" s="113"/>
      <c r="NNS457" s="332"/>
      <c r="NNT457" s="175"/>
      <c r="NNU457" s="332"/>
      <c r="NNV457" s="175"/>
      <c r="NNW457" s="332"/>
      <c r="NNX457" s="112"/>
      <c r="NNY457" s="131"/>
      <c r="NNZ457" s="132"/>
      <c r="NOA457" s="132"/>
      <c r="NOB457" s="132"/>
      <c r="NOC457" s="132"/>
      <c r="NOD457" s="113"/>
      <c r="NOE457" s="332"/>
      <c r="NOF457" s="175"/>
      <c r="NOG457" s="332"/>
      <c r="NOH457" s="175"/>
      <c r="NOI457" s="332"/>
      <c r="NOJ457" s="112"/>
      <c r="NOK457" s="131"/>
      <c r="NOL457" s="132"/>
      <c r="NOM457" s="132"/>
      <c r="NON457" s="132"/>
      <c r="NOO457" s="132"/>
      <c r="NOP457" s="113"/>
      <c r="NOQ457" s="332"/>
      <c r="NOR457" s="175"/>
      <c r="NOS457" s="332"/>
      <c r="NOT457" s="175"/>
      <c r="NOU457" s="332"/>
      <c r="NOV457" s="112"/>
      <c r="NOW457" s="131"/>
      <c r="NOX457" s="132"/>
      <c r="NOY457" s="132"/>
      <c r="NOZ457" s="132"/>
      <c r="NPA457" s="132"/>
      <c r="NPB457" s="113"/>
      <c r="NPC457" s="332"/>
      <c r="NPD457" s="175"/>
      <c r="NPE457" s="332"/>
      <c r="NPF457" s="175"/>
      <c r="NPG457" s="332"/>
      <c r="NPH457" s="112"/>
      <c r="NPI457" s="131"/>
      <c r="NPJ457" s="132"/>
      <c r="NPK457" s="132"/>
      <c r="NPL457" s="132"/>
      <c r="NPM457" s="132"/>
      <c r="NPN457" s="113"/>
      <c r="NPO457" s="332"/>
      <c r="NPP457" s="175"/>
      <c r="NPQ457" s="332"/>
      <c r="NPR457" s="175"/>
      <c r="NPS457" s="332"/>
      <c r="NPT457" s="112"/>
      <c r="NPU457" s="131"/>
      <c r="NPV457" s="132"/>
      <c r="NPW457" s="132"/>
      <c r="NPX457" s="132"/>
      <c r="NPY457" s="132"/>
      <c r="NPZ457" s="113"/>
      <c r="NQA457" s="332"/>
      <c r="NQB457" s="175"/>
      <c r="NQC457" s="332"/>
      <c r="NQD457" s="175"/>
      <c r="NQE457" s="332"/>
      <c r="NQF457" s="112"/>
      <c r="NQG457" s="131"/>
      <c r="NQH457" s="132"/>
      <c r="NQI457" s="132"/>
      <c r="NQJ457" s="132"/>
      <c r="NQK457" s="132"/>
      <c r="NQL457" s="113"/>
      <c r="NQM457" s="332"/>
      <c r="NQN457" s="175"/>
      <c r="NQO457" s="332"/>
      <c r="NQP457" s="175"/>
      <c r="NQQ457" s="332"/>
      <c r="NQR457" s="112"/>
      <c r="NQS457" s="131"/>
      <c r="NQT457" s="132"/>
      <c r="NQU457" s="132"/>
      <c r="NQV457" s="132"/>
      <c r="NQW457" s="132"/>
      <c r="NQX457" s="113"/>
      <c r="NQY457" s="332"/>
      <c r="NQZ457" s="175"/>
      <c r="NRA457" s="332"/>
      <c r="NRB457" s="175"/>
      <c r="NRC457" s="332"/>
      <c r="NRD457" s="112"/>
      <c r="NRE457" s="131"/>
      <c r="NRF457" s="132"/>
      <c r="NRG457" s="132"/>
      <c r="NRH457" s="132"/>
      <c r="NRI457" s="132"/>
      <c r="NRJ457" s="113"/>
      <c r="NRK457" s="332"/>
      <c r="NRL457" s="175"/>
      <c r="NRM457" s="332"/>
      <c r="NRN457" s="175"/>
      <c r="NRO457" s="332"/>
      <c r="NRP457" s="112"/>
      <c r="NRQ457" s="131"/>
      <c r="NRR457" s="132"/>
      <c r="NRS457" s="132"/>
      <c r="NRT457" s="132"/>
      <c r="NRU457" s="132"/>
      <c r="NRV457" s="113"/>
      <c r="NRW457" s="332"/>
      <c r="NRX457" s="175"/>
      <c r="NRY457" s="332"/>
      <c r="NRZ457" s="175"/>
      <c r="NSA457" s="332"/>
      <c r="NSB457" s="112"/>
      <c r="NSC457" s="131"/>
      <c r="NSD457" s="132"/>
      <c r="NSE457" s="132"/>
      <c r="NSF457" s="132"/>
      <c r="NSG457" s="132"/>
      <c r="NSH457" s="113"/>
      <c r="NSI457" s="332"/>
      <c r="NSJ457" s="175"/>
      <c r="NSK457" s="332"/>
      <c r="NSL457" s="175"/>
      <c r="NSM457" s="332"/>
      <c r="NSN457" s="112"/>
      <c r="NSO457" s="131"/>
      <c r="NSP457" s="132"/>
      <c r="NSQ457" s="132"/>
      <c r="NSR457" s="132"/>
      <c r="NSS457" s="132"/>
      <c r="NST457" s="113"/>
      <c r="NSU457" s="332"/>
      <c r="NSV457" s="175"/>
      <c r="NSW457" s="332"/>
      <c r="NSX457" s="175"/>
      <c r="NSY457" s="332"/>
      <c r="NSZ457" s="112"/>
      <c r="NTA457" s="131"/>
      <c r="NTB457" s="132"/>
      <c r="NTC457" s="132"/>
      <c r="NTD457" s="132"/>
      <c r="NTE457" s="132"/>
      <c r="NTF457" s="113"/>
      <c r="NTG457" s="332"/>
      <c r="NTH457" s="175"/>
      <c r="NTI457" s="332"/>
      <c r="NTJ457" s="175"/>
      <c r="NTK457" s="332"/>
      <c r="NTL457" s="112"/>
      <c r="NTM457" s="131"/>
      <c r="NTN457" s="132"/>
      <c r="NTO457" s="132"/>
      <c r="NTP457" s="132"/>
      <c r="NTQ457" s="132"/>
      <c r="NTR457" s="113"/>
      <c r="NTS457" s="332"/>
      <c r="NTT457" s="175"/>
      <c r="NTU457" s="332"/>
      <c r="NTV457" s="175"/>
      <c r="NTW457" s="332"/>
      <c r="NTX457" s="112"/>
      <c r="NTY457" s="131"/>
      <c r="NTZ457" s="132"/>
      <c r="NUA457" s="132"/>
      <c r="NUB457" s="132"/>
      <c r="NUC457" s="132"/>
      <c r="NUD457" s="113"/>
      <c r="NUE457" s="332"/>
      <c r="NUF457" s="175"/>
      <c r="NUG457" s="332"/>
      <c r="NUH457" s="175"/>
      <c r="NUI457" s="332"/>
      <c r="NUJ457" s="112"/>
      <c r="NUK457" s="131"/>
      <c r="NUL457" s="132"/>
      <c r="NUM457" s="132"/>
      <c r="NUN457" s="132"/>
      <c r="NUO457" s="132"/>
      <c r="NUP457" s="113"/>
      <c r="NUQ457" s="332"/>
      <c r="NUR457" s="175"/>
      <c r="NUS457" s="332"/>
      <c r="NUT457" s="175"/>
      <c r="NUU457" s="332"/>
      <c r="NUV457" s="112"/>
      <c r="NUW457" s="131"/>
      <c r="NUX457" s="132"/>
      <c r="NUY457" s="132"/>
      <c r="NUZ457" s="132"/>
      <c r="NVA457" s="132"/>
      <c r="NVB457" s="113"/>
      <c r="NVC457" s="332"/>
      <c r="NVD457" s="175"/>
      <c r="NVE457" s="332"/>
      <c r="NVF457" s="175"/>
      <c r="NVG457" s="332"/>
      <c r="NVH457" s="112"/>
      <c r="NVI457" s="131"/>
      <c r="NVJ457" s="132"/>
      <c r="NVK457" s="132"/>
      <c r="NVL457" s="132"/>
      <c r="NVM457" s="132"/>
      <c r="NVN457" s="113"/>
      <c r="NVO457" s="332"/>
      <c r="NVP457" s="175"/>
      <c r="NVQ457" s="332"/>
      <c r="NVR457" s="175"/>
      <c r="NVS457" s="332"/>
      <c r="NVT457" s="112"/>
      <c r="NVU457" s="131"/>
      <c r="NVV457" s="132"/>
      <c r="NVW457" s="132"/>
      <c r="NVX457" s="132"/>
      <c r="NVY457" s="132"/>
      <c r="NVZ457" s="113"/>
      <c r="NWA457" s="332"/>
      <c r="NWB457" s="175"/>
      <c r="NWC457" s="332"/>
      <c r="NWD457" s="175"/>
      <c r="NWE457" s="332"/>
      <c r="NWF457" s="112"/>
      <c r="NWG457" s="131"/>
      <c r="NWH457" s="132"/>
      <c r="NWI457" s="132"/>
      <c r="NWJ457" s="132"/>
      <c r="NWK457" s="132"/>
      <c r="NWL457" s="113"/>
      <c r="NWM457" s="332"/>
      <c r="NWN457" s="175"/>
      <c r="NWO457" s="332"/>
      <c r="NWP457" s="175"/>
      <c r="NWQ457" s="332"/>
      <c r="NWR457" s="112"/>
      <c r="NWS457" s="131"/>
      <c r="NWT457" s="132"/>
      <c r="NWU457" s="132"/>
      <c r="NWV457" s="132"/>
      <c r="NWW457" s="132"/>
      <c r="NWX457" s="113"/>
      <c r="NWY457" s="332"/>
      <c r="NWZ457" s="175"/>
      <c r="NXA457" s="332"/>
      <c r="NXB457" s="175"/>
      <c r="NXC457" s="332"/>
      <c r="NXD457" s="112"/>
      <c r="NXE457" s="131"/>
      <c r="NXF457" s="132"/>
      <c r="NXG457" s="132"/>
      <c r="NXH457" s="132"/>
      <c r="NXI457" s="132"/>
      <c r="NXJ457" s="113"/>
      <c r="NXK457" s="332"/>
      <c r="NXL457" s="175"/>
      <c r="NXM457" s="332"/>
      <c r="NXN457" s="175"/>
      <c r="NXO457" s="332"/>
      <c r="NXP457" s="112"/>
      <c r="NXQ457" s="131"/>
      <c r="NXR457" s="132"/>
      <c r="NXS457" s="132"/>
      <c r="NXT457" s="132"/>
      <c r="NXU457" s="132"/>
      <c r="NXV457" s="113"/>
      <c r="NXW457" s="332"/>
      <c r="NXX457" s="175"/>
      <c r="NXY457" s="332"/>
      <c r="NXZ457" s="175"/>
      <c r="NYA457" s="332"/>
      <c r="NYB457" s="112"/>
      <c r="NYC457" s="131"/>
      <c r="NYD457" s="132"/>
      <c r="NYE457" s="132"/>
      <c r="NYF457" s="132"/>
      <c r="NYG457" s="132"/>
      <c r="NYH457" s="113"/>
      <c r="NYI457" s="332"/>
      <c r="NYJ457" s="175"/>
      <c r="NYK457" s="332"/>
      <c r="NYL457" s="175"/>
      <c r="NYM457" s="332"/>
      <c r="NYN457" s="112"/>
      <c r="NYO457" s="131"/>
      <c r="NYP457" s="132"/>
      <c r="NYQ457" s="132"/>
      <c r="NYR457" s="132"/>
      <c r="NYS457" s="132"/>
      <c r="NYT457" s="113"/>
      <c r="NYU457" s="332"/>
      <c r="NYV457" s="175"/>
      <c r="NYW457" s="332"/>
      <c r="NYX457" s="175"/>
      <c r="NYY457" s="332"/>
      <c r="NYZ457" s="112"/>
      <c r="NZA457" s="131"/>
      <c r="NZB457" s="132"/>
      <c r="NZC457" s="132"/>
      <c r="NZD457" s="132"/>
      <c r="NZE457" s="132"/>
      <c r="NZF457" s="113"/>
      <c r="NZG457" s="332"/>
      <c r="NZH457" s="175"/>
      <c r="NZI457" s="332"/>
      <c r="NZJ457" s="175"/>
      <c r="NZK457" s="332"/>
      <c r="NZL457" s="112"/>
      <c r="NZM457" s="131"/>
      <c r="NZN457" s="132"/>
      <c r="NZO457" s="132"/>
      <c r="NZP457" s="132"/>
      <c r="NZQ457" s="132"/>
      <c r="NZR457" s="113"/>
      <c r="NZS457" s="332"/>
      <c r="NZT457" s="175"/>
      <c r="NZU457" s="332"/>
      <c r="NZV457" s="175"/>
      <c r="NZW457" s="332"/>
      <c r="NZX457" s="112"/>
      <c r="NZY457" s="131"/>
      <c r="NZZ457" s="132"/>
      <c r="OAA457" s="132"/>
      <c r="OAB457" s="132"/>
      <c r="OAC457" s="132"/>
      <c r="OAD457" s="113"/>
      <c r="OAE457" s="332"/>
      <c r="OAF457" s="175"/>
      <c r="OAG457" s="332"/>
      <c r="OAH457" s="175"/>
      <c r="OAI457" s="332"/>
      <c r="OAJ457" s="112"/>
      <c r="OAK457" s="131"/>
      <c r="OAL457" s="132"/>
      <c r="OAM457" s="132"/>
      <c r="OAN457" s="132"/>
      <c r="OAO457" s="132"/>
      <c r="OAP457" s="113"/>
      <c r="OAQ457" s="332"/>
      <c r="OAR457" s="175"/>
      <c r="OAS457" s="332"/>
      <c r="OAT457" s="175"/>
      <c r="OAU457" s="332"/>
      <c r="OAV457" s="112"/>
      <c r="OAW457" s="131"/>
      <c r="OAX457" s="132"/>
      <c r="OAY457" s="132"/>
      <c r="OAZ457" s="132"/>
      <c r="OBA457" s="132"/>
      <c r="OBB457" s="113"/>
      <c r="OBC457" s="332"/>
      <c r="OBD457" s="175"/>
      <c r="OBE457" s="332"/>
      <c r="OBF457" s="175"/>
      <c r="OBG457" s="332"/>
      <c r="OBH457" s="112"/>
      <c r="OBI457" s="131"/>
      <c r="OBJ457" s="132"/>
      <c r="OBK457" s="132"/>
      <c r="OBL457" s="132"/>
      <c r="OBM457" s="132"/>
      <c r="OBN457" s="113"/>
      <c r="OBO457" s="332"/>
      <c r="OBP457" s="175"/>
      <c r="OBQ457" s="332"/>
      <c r="OBR457" s="175"/>
      <c r="OBS457" s="332"/>
      <c r="OBT457" s="112"/>
      <c r="OBU457" s="131"/>
      <c r="OBV457" s="132"/>
      <c r="OBW457" s="132"/>
      <c r="OBX457" s="132"/>
      <c r="OBY457" s="132"/>
      <c r="OBZ457" s="113"/>
      <c r="OCA457" s="332"/>
      <c r="OCB457" s="175"/>
      <c r="OCC457" s="332"/>
      <c r="OCD457" s="175"/>
      <c r="OCE457" s="332"/>
      <c r="OCF457" s="112"/>
      <c r="OCG457" s="131"/>
      <c r="OCH457" s="132"/>
      <c r="OCI457" s="132"/>
      <c r="OCJ457" s="132"/>
      <c r="OCK457" s="132"/>
      <c r="OCL457" s="113"/>
      <c r="OCM457" s="332"/>
      <c r="OCN457" s="175"/>
      <c r="OCO457" s="332"/>
      <c r="OCP457" s="175"/>
      <c r="OCQ457" s="332"/>
      <c r="OCR457" s="112"/>
      <c r="OCS457" s="131"/>
      <c r="OCT457" s="132"/>
      <c r="OCU457" s="132"/>
      <c r="OCV457" s="132"/>
      <c r="OCW457" s="132"/>
      <c r="OCX457" s="113"/>
      <c r="OCY457" s="332"/>
      <c r="OCZ457" s="175"/>
      <c r="ODA457" s="332"/>
      <c r="ODB457" s="175"/>
      <c r="ODC457" s="332"/>
      <c r="ODD457" s="112"/>
      <c r="ODE457" s="131"/>
      <c r="ODF457" s="132"/>
      <c r="ODG457" s="132"/>
      <c r="ODH457" s="132"/>
      <c r="ODI457" s="132"/>
      <c r="ODJ457" s="113"/>
      <c r="ODK457" s="332"/>
      <c r="ODL457" s="175"/>
      <c r="ODM457" s="332"/>
      <c r="ODN457" s="175"/>
      <c r="ODO457" s="332"/>
      <c r="ODP457" s="112"/>
      <c r="ODQ457" s="131"/>
      <c r="ODR457" s="132"/>
      <c r="ODS457" s="132"/>
      <c r="ODT457" s="132"/>
      <c r="ODU457" s="132"/>
      <c r="ODV457" s="113"/>
      <c r="ODW457" s="332"/>
      <c r="ODX457" s="175"/>
      <c r="ODY457" s="332"/>
      <c r="ODZ457" s="175"/>
      <c r="OEA457" s="332"/>
      <c r="OEB457" s="112"/>
      <c r="OEC457" s="131"/>
      <c r="OED457" s="132"/>
      <c r="OEE457" s="132"/>
      <c r="OEF457" s="132"/>
      <c r="OEG457" s="132"/>
      <c r="OEH457" s="113"/>
      <c r="OEI457" s="332"/>
      <c r="OEJ457" s="175"/>
      <c r="OEK457" s="332"/>
      <c r="OEL457" s="175"/>
      <c r="OEM457" s="332"/>
      <c r="OEN457" s="112"/>
      <c r="OEO457" s="131"/>
      <c r="OEP457" s="132"/>
      <c r="OEQ457" s="132"/>
      <c r="OER457" s="132"/>
      <c r="OES457" s="132"/>
      <c r="OET457" s="113"/>
      <c r="OEU457" s="332"/>
      <c r="OEV457" s="175"/>
      <c r="OEW457" s="332"/>
      <c r="OEX457" s="175"/>
      <c r="OEY457" s="332"/>
      <c r="OEZ457" s="112"/>
      <c r="OFA457" s="131"/>
      <c r="OFB457" s="132"/>
      <c r="OFC457" s="132"/>
      <c r="OFD457" s="132"/>
      <c r="OFE457" s="132"/>
      <c r="OFF457" s="113"/>
      <c r="OFG457" s="332"/>
      <c r="OFH457" s="175"/>
      <c r="OFI457" s="332"/>
      <c r="OFJ457" s="175"/>
      <c r="OFK457" s="332"/>
      <c r="OFL457" s="112"/>
      <c r="OFM457" s="131"/>
      <c r="OFN457" s="132"/>
      <c r="OFO457" s="132"/>
      <c r="OFP457" s="132"/>
      <c r="OFQ457" s="132"/>
      <c r="OFR457" s="113"/>
      <c r="OFS457" s="332"/>
      <c r="OFT457" s="175"/>
      <c r="OFU457" s="332"/>
      <c r="OFV457" s="175"/>
      <c r="OFW457" s="332"/>
      <c r="OFX457" s="112"/>
      <c r="OFY457" s="131"/>
      <c r="OFZ457" s="132"/>
      <c r="OGA457" s="132"/>
      <c r="OGB457" s="132"/>
      <c r="OGC457" s="132"/>
      <c r="OGD457" s="113"/>
      <c r="OGE457" s="332"/>
      <c r="OGF457" s="175"/>
      <c r="OGG457" s="332"/>
      <c r="OGH457" s="175"/>
      <c r="OGI457" s="332"/>
      <c r="OGJ457" s="112"/>
      <c r="OGK457" s="131"/>
      <c r="OGL457" s="132"/>
      <c r="OGM457" s="132"/>
      <c r="OGN457" s="132"/>
      <c r="OGO457" s="132"/>
      <c r="OGP457" s="113"/>
      <c r="OGQ457" s="332"/>
      <c r="OGR457" s="175"/>
      <c r="OGS457" s="332"/>
      <c r="OGT457" s="175"/>
      <c r="OGU457" s="332"/>
      <c r="OGV457" s="112"/>
      <c r="OGW457" s="131"/>
      <c r="OGX457" s="132"/>
      <c r="OGY457" s="132"/>
      <c r="OGZ457" s="132"/>
      <c r="OHA457" s="132"/>
      <c r="OHB457" s="113"/>
      <c r="OHC457" s="332"/>
      <c r="OHD457" s="175"/>
      <c r="OHE457" s="332"/>
      <c r="OHF457" s="175"/>
      <c r="OHG457" s="332"/>
      <c r="OHH457" s="112"/>
      <c r="OHI457" s="131"/>
      <c r="OHJ457" s="132"/>
      <c r="OHK457" s="132"/>
      <c r="OHL457" s="132"/>
      <c r="OHM457" s="132"/>
      <c r="OHN457" s="113"/>
      <c r="OHO457" s="332"/>
      <c r="OHP457" s="175"/>
      <c r="OHQ457" s="332"/>
      <c r="OHR457" s="175"/>
      <c r="OHS457" s="332"/>
      <c r="OHT457" s="112"/>
      <c r="OHU457" s="131"/>
      <c r="OHV457" s="132"/>
      <c r="OHW457" s="132"/>
      <c r="OHX457" s="132"/>
      <c r="OHY457" s="132"/>
      <c r="OHZ457" s="113"/>
      <c r="OIA457" s="332"/>
      <c r="OIB457" s="175"/>
      <c r="OIC457" s="332"/>
      <c r="OID457" s="175"/>
      <c r="OIE457" s="332"/>
      <c r="OIF457" s="112"/>
      <c r="OIG457" s="131"/>
      <c r="OIH457" s="132"/>
      <c r="OII457" s="132"/>
      <c r="OIJ457" s="132"/>
      <c r="OIK457" s="132"/>
      <c r="OIL457" s="113"/>
      <c r="OIM457" s="332"/>
      <c r="OIN457" s="175"/>
      <c r="OIO457" s="332"/>
      <c r="OIP457" s="175"/>
      <c r="OIQ457" s="332"/>
      <c r="OIR457" s="112"/>
      <c r="OIS457" s="131"/>
      <c r="OIT457" s="132"/>
      <c r="OIU457" s="132"/>
      <c r="OIV457" s="132"/>
      <c r="OIW457" s="132"/>
      <c r="OIX457" s="113"/>
      <c r="OIY457" s="332"/>
      <c r="OIZ457" s="175"/>
      <c r="OJA457" s="332"/>
      <c r="OJB457" s="175"/>
      <c r="OJC457" s="332"/>
      <c r="OJD457" s="112"/>
      <c r="OJE457" s="131"/>
      <c r="OJF457" s="132"/>
      <c r="OJG457" s="132"/>
      <c r="OJH457" s="132"/>
      <c r="OJI457" s="132"/>
      <c r="OJJ457" s="113"/>
      <c r="OJK457" s="332"/>
      <c r="OJL457" s="175"/>
      <c r="OJM457" s="332"/>
      <c r="OJN457" s="175"/>
      <c r="OJO457" s="332"/>
      <c r="OJP457" s="112"/>
      <c r="OJQ457" s="131"/>
      <c r="OJR457" s="132"/>
      <c r="OJS457" s="132"/>
      <c r="OJT457" s="132"/>
      <c r="OJU457" s="132"/>
      <c r="OJV457" s="113"/>
      <c r="OJW457" s="332"/>
      <c r="OJX457" s="175"/>
      <c r="OJY457" s="332"/>
      <c r="OJZ457" s="175"/>
      <c r="OKA457" s="332"/>
      <c r="OKB457" s="112"/>
      <c r="OKC457" s="131"/>
      <c r="OKD457" s="132"/>
      <c r="OKE457" s="132"/>
      <c r="OKF457" s="132"/>
      <c r="OKG457" s="132"/>
      <c r="OKH457" s="113"/>
      <c r="OKI457" s="332"/>
      <c r="OKJ457" s="175"/>
      <c r="OKK457" s="332"/>
      <c r="OKL457" s="175"/>
      <c r="OKM457" s="332"/>
      <c r="OKN457" s="112"/>
      <c r="OKO457" s="131"/>
      <c r="OKP457" s="132"/>
      <c r="OKQ457" s="132"/>
      <c r="OKR457" s="132"/>
      <c r="OKS457" s="132"/>
      <c r="OKT457" s="113"/>
      <c r="OKU457" s="332"/>
      <c r="OKV457" s="175"/>
      <c r="OKW457" s="332"/>
      <c r="OKX457" s="175"/>
      <c r="OKY457" s="332"/>
      <c r="OKZ457" s="112"/>
      <c r="OLA457" s="131"/>
      <c r="OLB457" s="132"/>
      <c r="OLC457" s="132"/>
      <c r="OLD457" s="132"/>
      <c r="OLE457" s="132"/>
      <c r="OLF457" s="113"/>
      <c r="OLG457" s="332"/>
      <c r="OLH457" s="175"/>
      <c r="OLI457" s="332"/>
      <c r="OLJ457" s="175"/>
      <c r="OLK457" s="332"/>
      <c r="OLL457" s="112"/>
      <c r="OLM457" s="131"/>
      <c r="OLN457" s="132"/>
      <c r="OLO457" s="132"/>
      <c r="OLP457" s="132"/>
      <c r="OLQ457" s="132"/>
      <c r="OLR457" s="113"/>
      <c r="OLS457" s="332"/>
      <c r="OLT457" s="175"/>
      <c r="OLU457" s="332"/>
      <c r="OLV457" s="175"/>
      <c r="OLW457" s="332"/>
      <c r="OLX457" s="112"/>
      <c r="OLY457" s="131"/>
      <c r="OLZ457" s="132"/>
      <c r="OMA457" s="132"/>
      <c r="OMB457" s="132"/>
      <c r="OMC457" s="132"/>
      <c r="OMD457" s="113"/>
      <c r="OME457" s="332"/>
      <c r="OMF457" s="175"/>
      <c r="OMG457" s="332"/>
      <c r="OMH457" s="175"/>
      <c r="OMI457" s="332"/>
      <c r="OMJ457" s="112"/>
      <c r="OMK457" s="131"/>
      <c r="OML457" s="132"/>
      <c r="OMM457" s="132"/>
      <c r="OMN457" s="132"/>
      <c r="OMO457" s="132"/>
      <c r="OMP457" s="113"/>
      <c r="OMQ457" s="332"/>
      <c r="OMR457" s="175"/>
      <c r="OMS457" s="332"/>
      <c r="OMT457" s="175"/>
      <c r="OMU457" s="332"/>
      <c r="OMV457" s="112"/>
      <c r="OMW457" s="131"/>
      <c r="OMX457" s="132"/>
      <c r="OMY457" s="132"/>
      <c r="OMZ457" s="132"/>
      <c r="ONA457" s="132"/>
      <c r="ONB457" s="113"/>
      <c r="ONC457" s="332"/>
      <c r="OND457" s="175"/>
      <c r="ONE457" s="332"/>
      <c r="ONF457" s="175"/>
      <c r="ONG457" s="332"/>
      <c r="ONH457" s="112"/>
      <c r="ONI457" s="131"/>
      <c r="ONJ457" s="132"/>
      <c r="ONK457" s="132"/>
      <c r="ONL457" s="132"/>
      <c r="ONM457" s="132"/>
      <c r="ONN457" s="113"/>
      <c r="ONO457" s="332"/>
      <c r="ONP457" s="175"/>
      <c r="ONQ457" s="332"/>
      <c r="ONR457" s="175"/>
      <c r="ONS457" s="332"/>
      <c r="ONT457" s="112"/>
      <c r="ONU457" s="131"/>
      <c r="ONV457" s="132"/>
      <c r="ONW457" s="132"/>
      <c r="ONX457" s="132"/>
      <c r="ONY457" s="132"/>
      <c r="ONZ457" s="113"/>
      <c r="OOA457" s="332"/>
      <c r="OOB457" s="175"/>
      <c r="OOC457" s="332"/>
      <c r="OOD457" s="175"/>
      <c r="OOE457" s="332"/>
      <c r="OOF457" s="112"/>
      <c r="OOG457" s="131"/>
      <c r="OOH457" s="132"/>
      <c r="OOI457" s="132"/>
      <c r="OOJ457" s="132"/>
      <c r="OOK457" s="132"/>
      <c r="OOL457" s="113"/>
      <c r="OOM457" s="332"/>
      <c r="OON457" s="175"/>
      <c r="OOO457" s="332"/>
      <c r="OOP457" s="175"/>
      <c r="OOQ457" s="332"/>
      <c r="OOR457" s="112"/>
      <c r="OOS457" s="131"/>
      <c r="OOT457" s="132"/>
      <c r="OOU457" s="132"/>
      <c r="OOV457" s="132"/>
      <c r="OOW457" s="132"/>
      <c r="OOX457" s="113"/>
      <c r="OOY457" s="332"/>
      <c r="OOZ457" s="175"/>
      <c r="OPA457" s="332"/>
      <c r="OPB457" s="175"/>
      <c r="OPC457" s="332"/>
      <c r="OPD457" s="112"/>
      <c r="OPE457" s="131"/>
      <c r="OPF457" s="132"/>
      <c r="OPG457" s="132"/>
      <c r="OPH457" s="132"/>
      <c r="OPI457" s="132"/>
      <c r="OPJ457" s="113"/>
      <c r="OPK457" s="332"/>
      <c r="OPL457" s="175"/>
      <c r="OPM457" s="332"/>
      <c r="OPN457" s="175"/>
      <c r="OPO457" s="332"/>
      <c r="OPP457" s="112"/>
      <c r="OPQ457" s="131"/>
      <c r="OPR457" s="132"/>
      <c r="OPS457" s="132"/>
      <c r="OPT457" s="132"/>
      <c r="OPU457" s="132"/>
      <c r="OPV457" s="113"/>
      <c r="OPW457" s="332"/>
      <c r="OPX457" s="175"/>
      <c r="OPY457" s="332"/>
      <c r="OPZ457" s="175"/>
      <c r="OQA457" s="332"/>
      <c r="OQB457" s="112"/>
      <c r="OQC457" s="131"/>
      <c r="OQD457" s="132"/>
      <c r="OQE457" s="132"/>
      <c r="OQF457" s="132"/>
      <c r="OQG457" s="132"/>
      <c r="OQH457" s="113"/>
      <c r="OQI457" s="332"/>
      <c r="OQJ457" s="175"/>
      <c r="OQK457" s="332"/>
      <c r="OQL457" s="175"/>
      <c r="OQM457" s="332"/>
      <c r="OQN457" s="112"/>
      <c r="OQO457" s="131"/>
      <c r="OQP457" s="132"/>
      <c r="OQQ457" s="132"/>
      <c r="OQR457" s="132"/>
      <c r="OQS457" s="132"/>
      <c r="OQT457" s="113"/>
      <c r="OQU457" s="332"/>
      <c r="OQV457" s="175"/>
      <c r="OQW457" s="332"/>
      <c r="OQX457" s="175"/>
      <c r="OQY457" s="332"/>
      <c r="OQZ457" s="112"/>
      <c r="ORA457" s="131"/>
      <c r="ORB457" s="132"/>
      <c r="ORC457" s="132"/>
      <c r="ORD457" s="132"/>
      <c r="ORE457" s="132"/>
      <c r="ORF457" s="113"/>
      <c r="ORG457" s="332"/>
      <c r="ORH457" s="175"/>
      <c r="ORI457" s="332"/>
      <c r="ORJ457" s="175"/>
      <c r="ORK457" s="332"/>
      <c r="ORL457" s="112"/>
      <c r="ORM457" s="131"/>
      <c r="ORN457" s="132"/>
      <c r="ORO457" s="132"/>
      <c r="ORP457" s="132"/>
      <c r="ORQ457" s="132"/>
      <c r="ORR457" s="113"/>
      <c r="ORS457" s="332"/>
      <c r="ORT457" s="175"/>
      <c r="ORU457" s="332"/>
      <c r="ORV457" s="175"/>
      <c r="ORW457" s="332"/>
      <c r="ORX457" s="112"/>
      <c r="ORY457" s="131"/>
      <c r="ORZ457" s="132"/>
      <c r="OSA457" s="132"/>
      <c r="OSB457" s="132"/>
      <c r="OSC457" s="132"/>
      <c r="OSD457" s="113"/>
      <c r="OSE457" s="332"/>
      <c r="OSF457" s="175"/>
      <c r="OSG457" s="332"/>
      <c r="OSH457" s="175"/>
      <c r="OSI457" s="332"/>
      <c r="OSJ457" s="112"/>
      <c r="OSK457" s="131"/>
      <c r="OSL457" s="132"/>
      <c r="OSM457" s="132"/>
      <c r="OSN457" s="132"/>
      <c r="OSO457" s="132"/>
      <c r="OSP457" s="113"/>
      <c r="OSQ457" s="332"/>
      <c r="OSR457" s="175"/>
      <c r="OSS457" s="332"/>
      <c r="OST457" s="175"/>
      <c r="OSU457" s="332"/>
      <c r="OSV457" s="112"/>
      <c r="OSW457" s="131"/>
      <c r="OSX457" s="132"/>
      <c r="OSY457" s="132"/>
      <c r="OSZ457" s="132"/>
      <c r="OTA457" s="132"/>
      <c r="OTB457" s="113"/>
      <c r="OTC457" s="332"/>
      <c r="OTD457" s="175"/>
      <c r="OTE457" s="332"/>
      <c r="OTF457" s="175"/>
      <c r="OTG457" s="332"/>
      <c r="OTH457" s="112"/>
      <c r="OTI457" s="131"/>
      <c r="OTJ457" s="132"/>
      <c r="OTK457" s="132"/>
      <c r="OTL457" s="132"/>
      <c r="OTM457" s="132"/>
      <c r="OTN457" s="113"/>
      <c r="OTO457" s="332"/>
      <c r="OTP457" s="175"/>
      <c r="OTQ457" s="332"/>
      <c r="OTR457" s="175"/>
      <c r="OTS457" s="332"/>
      <c r="OTT457" s="112"/>
      <c r="OTU457" s="131"/>
      <c r="OTV457" s="132"/>
      <c r="OTW457" s="132"/>
      <c r="OTX457" s="132"/>
      <c r="OTY457" s="132"/>
      <c r="OTZ457" s="113"/>
      <c r="OUA457" s="332"/>
      <c r="OUB457" s="175"/>
      <c r="OUC457" s="332"/>
      <c r="OUD457" s="175"/>
      <c r="OUE457" s="332"/>
      <c r="OUF457" s="112"/>
      <c r="OUG457" s="131"/>
      <c r="OUH457" s="132"/>
      <c r="OUI457" s="132"/>
      <c r="OUJ457" s="132"/>
      <c r="OUK457" s="132"/>
      <c r="OUL457" s="113"/>
      <c r="OUM457" s="332"/>
      <c r="OUN457" s="175"/>
      <c r="OUO457" s="332"/>
      <c r="OUP457" s="175"/>
      <c r="OUQ457" s="332"/>
      <c r="OUR457" s="112"/>
      <c r="OUS457" s="131"/>
      <c r="OUT457" s="132"/>
      <c r="OUU457" s="132"/>
      <c r="OUV457" s="132"/>
      <c r="OUW457" s="132"/>
      <c r="OUX457" s="113"/>
      <c r="OUY457" s="332"/>
      <c r="OUZ457" s="175"/>
      <c r="OVA457" s="332"/>
      <c r="OVB457" s="175"/>
      <c r="OVC457" s="332"/>
      <c r="OVD457" s="112"/>
      <c r="OVE457" s="131"/>
      <c r="OVF457" s="132"/>
      <c r="OVG457" s="132"/>
      <c r="OVH457" s="132"/>
      <c r="OVI457" s="132"/>
      <c r="OVJ457" s="113"/>
      <c r="OVK457" s="332"/>
      <c r="OVL457" s="175"/>
      <c r="OVM457" s="332"/>
      <c r="OVN457" s="175"/>
      <c r="OVO457" s="332"/>
      <c r="OVP457" s="112"/>
      <c r="OVQ457" s="131"/>
      <c r="OVR457" s="132"/>
      <c r="OVS457" s="132"/>
      <c r="OVT457" s="132"/>
      <c r="OVU457" s="132"/>
      <c r="OVV457" s="113"/>
      <c r="OVW457" s="332"/>
      <c r="OVX457" s="175"/>
      <c r="OVY457" s="332"/>
      <c r="OVZ457" s="175"/>
      <c r="OWA457" s="332"/>
      <c r="OWB457" s="112"/>
      <c r="OWC457" s="131"/>
      <c r="OWD457" s="132"/>
      <c r="OWE457" s="132"/>
      <c r="OWF457" s="132"/>
      <c r="OWG457" s="132"/>
      <c r="OWH457" s="113"/>
      <c r="OWI457" s="332"/>
      <c r="OWJ457" s="175"/>
      <c r="OWK457" s="332"/>
      <c r="OWL457" s="175"/>
      <c r="OWM457" s="332"/>
      <c r="OWN457" s="112"/>
      <c r="OWO457" s="131"/>
      <c r="OWP457" s="132"/>
      <c r="OWQ457" s="132"/>
      <c r="OWR457" s="132"/>
      <c r="OWS457" s="132"/>
      <c r="OWT457" s="113"/>
      <c r="OWU457" s="332"/>
      <c r="OWV457" s="175"/>
      <c r="OWW457" s="332"/>
      <c r="OWX457" s="175"/>
      <c r="OWY457" s="332"/>
      <c r="OWZ457" s="112"/>
      <c r="OXA457" s="131"/>
      <c r="OXB457" s="132"/>
      <c r="OXC457" s="132"/>
      <c r="OXD457" s="132"/>
      <c r="OXE457" s="132"/>
      <c r="OXF457" s="113"/>
      <c r="OXG457" s="332"/>
      <c r="OXH457" s="175"/>
      <c r="OXI457" s="332"/>
      <c r="OXJ457" s="175"/>
      <c r="OXK457" s="332"/>
      <c r="OXL457" s="112"/>
      <c r="OXM457" s="131"/>
      <c r="OXN457" s="132"/>
      <c r="OXO457" s="132"/>
      <c r="OXP457" s="132"/>
      <c r="OXQ457" s="132"/>
      <c r="OXR457" s="113"/>
      <c r="OXS457" s="332"/>
      <c r="OXT457" s="175"/>
      <c r="OXU457" s="332"/>
      <c r="OXV457" s="175"/>
      <c r="OXW457" s="332"/>
      <c r="OXX457" s="112"/>
      <c r="OXY457" s="131"/>
      <c r="OXZ457" s="132"/>
      <c r="OYA457" s="132"/>
      <c r="OYB457" s="132"/>
      <c r="OYC457" s="132"/>
      <c r="OYD457" s="113"/>
      <c r="OYE457" s="332"/>
      <c r="OYF457" s="175"/>
      <c r="OYG457" s="332"/>
      <c r="OYH457" s="175"/>
      <c r="OYI457" s="332"/>
      <c r="OYJ457" s="112"/>
      <c r="OYK457" s="131"/>
      <c r="OYL457" s="132"/>
      <c r="OYM457" s="132"/>
      <c r="OYN457" s="132"/>
      <c r="OYO457" s="132"/>
      <c r="OYP457" s="113"/>
      <c r="OYQ457" s="332"/>
      <c r="OYR457" s="175"/>
      <c r="OYS457" s="332"/>
      <c r="OYT457" s="175"/>
      <c r="OYU457" s="332"/>
      <c r="OYV457" s="112"/>
      <c r="OYW457" s="131"/>
      <c r="OYX457" s="132"/>
      <c r="OYY457" s="132"/>
      <c r="OYZ457" s="132"/>
      <c r="OZA457" s="132"/>
      <c r="OZB457" s="113"/>
      <c r="OZC457" s="332"/>
      <c r="OZD457" s="175"/>
      <c r="OZE457" s="332"/>
      <c r="OZF457" s="175"/>
      <c r="OZG457" s="332"/>
      <c r="OZH457" s="112"/>
      <c r="OZI457" s="131"/>
      <c r="OZJ457" s="132"/>
      <c r="OZK457" s="132"/>
      <c r="OZL457" s="132"/>
      <c r="OZM457" s="132"/>
      <c r="OZN457" s="113"/>
      <c r="OZO457" s="332"/>
      <c r="OZP457" s="175"/>
      <c r="OZQ457" s="332"/>
      <c r="OZR457" s="175"/>
      <c r="OZS457" s="332"/>
      <c r="OZT457" s="112"/>
      <c r="OZU457" s="131"/>
      <c r="OZV457" s="132"/>
      <c r="OZW457" s="132"/>
      <c r="OZX457" s="132"/>
      <c r="OZY457" s="132"/>
      <c r="OZZ457" s="113"/>
      <c r="PAA457" s="332"/>
      <c r="PAB457" s="175"/>
      <c r="PAC457" s="332"/>
      <c r="PAD457" s="175"/>
      <c r="PAE457" s="332"/>
      <c r="PAF457" s="112"/>
      <c r="PAG457" s="131"/>
      <c r="PAH457" s="132"/>
      <c r="PAI457" s="132"/>
      <c r="PAJ457" s="132"/>
      <c r="PAK457" s="132"/>
      <c r="PAL457" s="113"/>
      <c r="PAM457" s="332"/>
      <c r="PAN457" s="175"/>
      <c r="PAO457" s="332"/>
      <c r="PAP457" s="175"/>
      <c r="PAQ457" s="332"/>
      <c r="PAR457" s="112"/>
      <c r="PAS457" s="131"/>
      <c r="PAT457" s="132"/>
      <c r="PAU457" s="132"/>
      <c r="PAV457" s="132"/>
      <c r="PAW457" s="132"/>
      <c r="PAX457" s="113"/>
      <c r="PAY457" s="332"/>
      <c r="PAZ457" s="175"/>
      <c r="PBA457" s="332"/>
      <c r="PBB457" s="175"/>
      <c r="PBC457" s="332"/>
      <c r="PBD457" s="112"/>
      <c r="PBE457" s="131"/>
      <c r="PBF457" s="132"/>
      <c r="PBG457" s="132"/>
      <c r="PBH457" s="132"/>
      <c r="PBI457" s="132"/>
      <c r="PBJ457" s="113"/>
      <c r="PBK457" s="332"/>
      <c r="PBL457" s="175"/>
      <c r="PBM457" s="332"/>
      <c r="PBN457" s="175"/>
      <c r="PBO457" s="332"/>
      <c r="PBP457" s="112"/>
      <c r="PBQ457" s="131"/>
      <c r="PBR457" s="132"/>
      <c r="PBS457" s="132"/>
      <c r="PBT457" s="132"/>
      <c r="PBU457" s="132"/>
      <c r="PBV457" s="113"/>
      <c r="PBW457" s="332"/>
      <c r="PBX457" s="175"/>
      <c r="PBY457" s="332"/>
      <c r="PBZ457" s="175"/>
      <c r="PCA457" s="332"/>
      <c r="PCB457" s="112"/>
      <c r="PCC457" s="131"/>
      <c r="PCD457" s="132"/>
      <c r="PCE457" s="132"/>
      <c r="PCF457" s="132"/>
      <c r="PCG457" s="132"/>
      <c r="PCH457" s="113"/>
      <c r="PCI457" s="332"/>
      <c r="PCJ457" s="175"/>
      <c r="PCK457" s="332"/>
      <c r="PCL457" s="175"/>
      <c r="PCM457" s="332"/>
      <c r="PCN457" s="112"/>
      <c r="PCO457" s="131"/>
      <c r="PCP457" s="132"/>
      <c r="PCQ457" s="132"/>
      <c r="PCR457" s="132"/>
      <c r="PCS457" s="132"/>
      <c r="PCT457" s="113"/>
      <c r="PCU457" s="332"/>
      <c r="PCV457" s="175"/>
      <c r="PCW457" s="332"/>
      <c r="PCX457" s="175"/>
      <c r="PCY457" s="332"/>
      <c r="PCZ457" s="112"/>
      <c r="PDA457" s="131"/>
      <c r="PDB457" s="132"/>
      <c r="PDC457" s="132"/>
      <c r="PDD457" s="132"/>
      <c r="PDE457" s="132"/>
      <c r="PDF457" s="113"/>
      <c r="PDG457" s="332"/>
      <c r="PDH457" s="175"/>
      <c r="PDI457" s="332"/>
      <c r="PDJ457" s="175"/>
      <c r="PDK457" s="332"/>
      <c r="PDL457" s="112"/>
      <c r="PDM457" s="131"/>
      <c r="PDN457" s="132"/>
      <c r="PDO457" s="132"/>
      <c r="PDP457" s="132"/>
      <c r="PDQ457" s="132"/>
      <c r="PDR457" s="113"/>
      <c r="PDS457" s="332"/>
      <c r="PDT457" s="175"/>
      <c r="PDU457" s="332"/>
      <c r="PDV457" s="175"/>
      <c r="PDW457" s="332"/>
      <c r="PDX457" s="112"/>
      <c r="PDY457" s="131"/>
      <c r="PDZ457" s="132"/>
      <c r="PEA457" s="132"/>
      <c r="PEB457" s="132"/>
      <c r="PEC457" s="132"/>
      <c r="PED457" s="113"/>
      <c r="PEE457" s="332"/>
      <c r="PEF457" s="175"/>
      <c r="PEG457" s="332"/>
      <c r="PEH457" s="175"/>
      <c r="PEI457" s="332"/>
      <c r="PEJ457" s="112"/>
      <c r="PEK457" s="131"/>
      <c r="PEL457" s="132"/>
      <c r="PEM457" s="132"/>
      <c r="PEN457" s="132"/>
      <c r="PEO457" s="132"/>
      <c r="PEP457" s="113"/>
      <c r="PEQ457" s="332"/>
      <c r="PER457" s="175"/>
      <c r="PES457" s="332"/>
      <c r="PET457" s="175"/>
      <c r="PEU457" s="332"/>
      <c r="PEV457" s="112"/>
      <c r="PEW457" s="131"/>
      <c r="PEX457" s="132"/>
      <c r="PEY457" s="132"/>
      <c r="PEZ457" s="132"/>
      <c r="PFA457" s="132"/>
      <c r="PFB457" s="113"/>
      <c r="PFC457" s="332"/>
      <c r="PFD457" s="175"/>
      <c r="PFE457" s="332"/>
      <c r="PFF457" s="175"/>
      <c r="PFG457" s="332"/>
      <c r="PFH457" s="112"/>
      <c r="PFI457" s="131"/>
      <c r="PFJ457" s="132"/>
      <c r="PFK457" s="132"/>
      <c r="PFL457" s="132"/>
      <c r="PFM457" s="132"/>
      <c r="PFN457" s="113"/>
      <c r="PFO457" s="332"/>
      <c r="PFP457" s="175"/>
      <c r="PFQ457" s="332"/>
      <c r="PFR457" s="175"/>
      <c r="PFS457" s="332"/>
      <c r="PFT457" s="112"/>
      <c r="PFU457" s="131"/>
      <c r="PFV457" s="132"/>
      <c r="PFW457" s="132"/>
      <c r="PFX457" s="132"/>
      <c r="PFY457" s="132"/>
      <c r="PFZ457" s="113"/>
      <c r="PGA457" s="332"/>
      <c r="PGB457" s="175"/>
      <c r="PGC457" s="332"/>
      <c r="PGD457" s="175"/>
      <c r="PGE457" s="332"/>
      <c r="PGF457" s="112"/>
      <c r="PGG457" s="131"/>
      <c r="PGH457" s="132"/>
      <c r="PGI457" s="132"/>
      <c r="PGJ457" s="132"/>
      <c r="PGK457" s="132"/>
      <c r="PGL457" s="113"/>
      <c r="PGM457" s="332"/>
      <c r="PGN457" s="175"/>
      <c r="PGO457" s="332"/>
      <c r="PGP457" s="175"/>
      <c r="PGQ457" s="332"/>
      <c r="PGR457" s="112"/>
      <c r="PGS457" s="131"/>
      <c r="PGT457" s="132"/>
      <c r="PGU457" s="132"/>
      <c r="PGV457" s="132"/>
      <c r="PGW457" s="132"/>
      <c r="PGX457" s="113"/>
      <c r="PGY457" s="332"/>
      <c r="PGZ457" s="175"/>
      <c r="PHA457" s="332"/>
      <c r="PHB457" s="175"/>
      <c r="PHC457" s="332"/>
      <c r="PHD457" s="112"/>
      <c r="PHE457" s="131"/>
      <c r="PHF457" s="132"/>
      <c r="PHG457" s="132"/>
      <c r="PHH457" s="132"/>
      <c r="PHI457" s="132"/>
      <c r="PHJ457" s="113"/>
      <c r="PHK457" s="332"/>
      <c r="PHL457" s="175"/>
      <c r="PHM457" s="332"/>
      <c r="PHN457" s="175"/>
      <c r="PHO457" s="332"/>
      <c r="PHP457" s="112"/>
      <c r="PHQ457" s="131"/>
      <c r="PHR457" s="132"/>
      <c r="PHS457" s="132"/>
      <c r="PHT457" s="132"/>
      <c r="PHU457" s="132"/>
      <c r="PHV457" s="113"/>
      <c r="PHW457" s="332"/>
      <c r="PHX457" s="175"/>
      <c r="PHY457" s="332"/>
      <c r="PHZ457" s="175"/>
      <c r="PIA457" s="332"/>
      <c r="PIB457" s="112"/>
      <c r="PIC457" s="131"/>
      <c r="PID457" s="132"/>
      <c r="PIE457" s="132"/>
      <c r="PIF457" s="132"/>
      <c r="PIG457" s="132"/>
      <c r="PIH457" s="113"/>
      <c r="PII457" s="332"/>
      <c r="PIJ457" s="175"/>
      <c r="PIK457" s="332"/>
      <c r="PIL457" s="175"/>
      <c r="PIM457" s="332"/>
      <c r="PIN457" s="112"/>
      <c r="PIO457" s="131"/>
      <c r="PIP457" s="132"/>
      <c r="PIQ457" s="132"/>
      <c r="PIR457" s="132"/>
      <c r="PIS457" s="132"/>
      <c r="PIT457" s="113"/>
      <c r="PIU457" s="332"/>
      <c r="PIV457" s="175"/>
      <c r="PIW457" s="332"/>
      <c r="PIX457" s="175"/>
      <c r="PIY457" s="332"/>
      <c r="PIZ457" s="112"/>
      <c r="PJA457" s="131"/>
      <c r="PJB457" s="132"/>
      <c r="PJC457" s="132"/>
      <c r="PJD457" s="132"/>
      <c r="PJE457" s="132"/>
      <c r="PJF457" s="113"/>
      <c r="PJG457" s="332"/>
      <c r="PJH457" s="175"/>
      <c r="PJI457" s="332"/>
      <c r="PJJ457" s="175"/>
      <c r="PJK457" s="332"/>
      <c r="PJL457" s="112"/>
      <c r="PJM457" s="131"/>
      <c r="PJN457" s="132"/>
      <c r="PJO457" s="132"/>
      <c r="PJP457" s="132"/>
      <c r="PJQ457" s="132"/>
      <c r="PJR457" s="113"/>
      <c r="PJS457" s="332"/>
      <c r="PJT457" s="175"/>
      <c r="PJU457" s="332"/>
      <c r="PJV457" s="175"/>
      <c r="PJW457" s="332"/>
      <c r="PJX457" s="112"/>
      <c r="PJY457" s="131"/>
      <c r="PJZ457" s="132"/>
      <c r="PKA457" s="132"/>
      <c r="PKB457" s="132"/>
      <c r="PKC457" s="132"/>
      <c r="PKD457" s="113"/>
      <c r="PKE457" s="332"/>
      <c r="PKF457" s="175"/>
      <c r="PKG457" s="332"/>
      <c r="PKH457" s="175"/>
      <c r="PKI457" s="332"/>
      <c r="PKJ457" s="112"/>
      <c r="PKK457" s="131"/>
      <c r="PKL457" s="132"/>
      <c r="PKM457" s="132"/>
      <c r="PKN457" s="132"/>
      <c r="PKO457" s="132"/>
      <c r="PKP457" s="113"/>
      <c r="PKQ457" s="332"/>
      <c r="PKR457" s="175"/>
      <c r="PKS457" s="332"/>
      <c r="PKT457" s="175"/>
      <c r="PKU457" s="332"/>
      <c r="PKV457" s="112"/>
      <c r="PKW457" s="131"/>
      <c r="PKX457" s="132"/>
      <c r="PKY457" s="132"/>
      <c r="PKZ457" s="132"/>
      <c r="PLA457" s="132"/>
      <c r="PLB457" s="113"/>
      <c r="PLC457" s="332"/>
      <c r="PLD457" s="175"/>
      <c r="PLE457" s="332"/>
      <c r="PLF457" s="175"/>
      <c r="PLG457" s="332"/>
      <c r="PLH457" s="112"/>
      <c r="PLI457" s="131"/>
      <c r="PLJ457" s="132"/>
      <c r="PLK457" s="132"/>
      <c r="PLL457" s="132"/>
      <c r="PLM457" s="132"/>
      <c r="PLN457" s="113"/>
      <c r="PLO457" s="332"/>
      <c r="PLP457" s="175"/>
      <c r="PLQ457" s="332"/>
      <c r="PLR457" s="175"/>
      <c r="PLS457" s="332"/>
      <c r="PLT457" s="112"/>
      <c r="PLU457" s="131"/>
      <c r="PLV457" s="132"/>
      <c r="PLW457" s="132"/>
      <c r="PLX457" s="132"/>
      <c r="PLY457" s="132"/>
      <c r="PLZ457" s="113"/>
      <c r="PMA457" s="332"/>
      <c r="PMB457" s="175"/>
      <c r="PMC457" s="332"/>
      <c r="PMD457" s="175"/>
      <c r="PME457" s="332"/>
      <c r="PMF457" s="112"/>
      <c r="PMG457" s="131"/>
      <c r="PMH457" s="132"/>
      <c r="PMI457" s="132"/>
      <c r="PMJ457" s="132"/>
      <c r="PMK457" s="132"/>
      <c r="PML457" s="113"/>
      <c r="PMM457" s="332"/>
      <c r="PMN457" s="175"/>
      <c r="PMO457" s="332"/>
      <c r="PMP457" s="175"/>
      <c r="PMQ457" s="332"/>
      <c r="PMR457" s="112"/>
      <c r="PMS457" s="131"/>
      <c r="PMT457" s="132"/>
      <c r="PMU457" s="132"/>
      <c r="PMV457" s="132"/>
      <c r="PMW457" s="132"/>
      <c r="PMX457" s="113"/>
      <c r="PMY457" s="332"/>
      <c r="PMZ457" s="175"/>
      <c r="PNA457" s="332"/>
      <c r="PNB457" s="175"/>
      <c r="PNC457" s="332"/>
      <c r="PND457" s="112"/>
      <c r="PNE457" s="131"/>
      <c r="PNF457" s="132"/>
      <c r="PNG457" s="132"/>
      <c r="PNH457" s="132"/>
      <c r="PNI457" s="132"/>
      <c r="PNJ457" s="113"/>
      <c r="PNK457" s="332"/>
      <c r="PNL457" s="175"/>
      <c r="PNM457" s="332"/>
      <c r="PNN457" s="175"/>
      <c r="PNO457" s="332"/>
      <c r="PNP457" s="112"/>
      <c r="PNQ457" s="131"/>
      <c r="PNR457" s="132"/>
      <c r="PNS457" s="132"/>
      <c r="PNT457" s="132"/>
      <c r="PNU457" s="132"/>
      <c r="PNV457" s="113"/>
      <c r="PNW457" s="332"/>
      <c r="PNX457" s="175"/>
      <c r="PNY457" s="332"/>
      <c r="PNZ457" s="175"/>
      <c r="POA457" s="332"/>
      <c r="POB457" s="112"/>
      <c r="POC457" s="131"/>
      <c r="POD457" s="132"/>
      <c r="POE457" s="132"/>
      <c r="POF457" s="132"/>
      <c r="POG457" s="132"/>
      <c r="POH457" s="113"/>
      <c r="POI457" s="332"/>
      <c r="POJ457" s="175"/>
      <c r="POK457" s="332"/>
      <c r="POL457" s="175"/>
      <c r="POM457" s="332"/>
      <c r="PON457" s="112"/>
      <c r="POO457" s="131"/>
      <c r="POP457" s="132"/>
      <c r="POQ457" s="132"/>
      <c r="POR457" s="132"/>
      <c r="POS457" s="132"/>
      <c r="POT457" s="113"/>
      <c r="POU457" s="332"/>
      <c r="POV457" s="175"/>
      <c r="POW457" s="332"/>
      <c r="POX457" s="175"/>
      <c r="POY457" s="332"/>
      <c r="POZ457" s="112"/>
      <c r="PPA457" s="131"/>
      <c r="PPB457" s="132"/>
      <c r="PPC457" s="132"/>
      <c r="PPD457" s="132"/>
      <c r="PPE457" s="132"/>
      <c r="PPF457" s="113"/>
      <c r="PPG457" s="332"/>
      <c r="PPH457" s="175"/>
      <c r="PPI457" s="332"/>
      <c r="PPJ457" s="175"/>
      <c r="PPK457" s="332"/>
      <c r="PPL457" s="112"/>
      <c r="PPM457" s="131"/>
      <c r="PPN457" s="132"/>
      <c r="PPO457" s="132"/>
      <c r="PPP457" s="132"/>
      <c r="PPQ457" s="132"/>
      <c r="PPR457" s="113"/>
      <c r="PPS457" s="332"/>
      <c r="PPT457" s="175"/>
      <c r="PPU457" s="332"/>
      <c r="PPV457" s="175"/>
      <c r="PPW457" s="332"/>
      <c r="PPX457" s="112"/>
      <c r="PPY457" s="131"/>
      <c r="PPZ457" s="132"/>
      <c r="PQA457" s="132"/>
      <c r="PQB457" s="132"/>
      <c r="PQC457" s="132"/>
      <c r="PQD457" s="113"/>
      <c r="PQE457" s="332"/>
      <c r="PQF457" s="175"/>
      <c r="PQG457" s="332"/>
      <c r="PQH457" s="175"/>
      <c r="PQI457" s="332"/>
      <c r="PQJ457" s="112"/>
      <c r="PQK457" s="131"/>
      <c r="PQL457" s="132"/>
      <c r="PQM457" s="132"/>
      <c r="PQN457" s="132"/>
      <c r="PQO457" s="132"/>
      <c r="PQP457" s="113"/>
      <c r="PQQ457" s="332"/>
      <c r="PQR457" s="175"/>
      <c r="PQS457" s="332"/>
      <c r="PQT457" s="175"/>
      <c r="PQU457" s="332"/>
      <c r="PQV457" s="112"/>
      <c r="PQW457" s="131"/>
      <c r="PQX457" s="132"/>
      <c r="PQY457" s="132"/>
      <c r="PQZ457" s="132"/>
      <c r="PRA457" s="132"/>
      <c r="PRB457" s="113"/>
      <c r="PRC457" s="332"/>
      <c r="PRD457" s="175"/>
      <c r="PRE457" s="332"/>
      <c r="PRF457" s="175"/>
      <c r="PRG457" s="332"/>
      <c r="PRH457" s="112"/>
      <c r="PRI457" s="131"/>
      <c r="PRJ457" s="132"/>
      <c r="PRK457" s="132"/>
      <c r="PRL457" s="132"/>
      <c r="PRM457" s="132"/>
      <c r="PRN457" s="113"/>
      <c r="PRO457" s="332"/>
      <c r="PRP457" s="175"/>
      <c r="PRQ457" s="332"/>
      <c r="PRR457" s="175"/>
      <c r="PRS457" s="332"/>
      <c r="PRT457" s="112"/>
      <c r="PRU457" s="131"/>
      <c r="PRV457" s="132"/>
      <c r="PRW457" s="132"/>
      <c r="PRX457" s="132"/>
      <c r="PRY457" s="132"/>
      <c r="PRZ457" s="113"/>
      <c r="PSA457" s="332"/>
      <c r="PSB457" s="175"/>
      <c r="PSC457" s="332"/>
      <c r="PSD457" s="175"/>
      <c r="PSE457" s="332"/>
      <c r="PSF457" s="112"/>
      <c r="PSG457" s="131"/>
      <c r="PSH457" s="132"/>
      <c r="PSI457" s="132"/>
      <c r="PSJ457" s="132"/>
      <c r="PSK457" s="132"/>
      <c r="PSL457" s="113"/>
      <c r="PSM457" s="332"/>
      <c r="PSN457" s="175"/>
      <c r="PSO457" s="332"/>
      <c r="PSP457" s="175"/>
      <c r="PSQ457" s="332"/>
      <c r="PSR457" s="112"/>
      <c r="PSS457" s="131"/>
      <c r="PST457" s="132"/>
      <c r="PSU457" s="132"/>
      <c r="PSV457" s="132"/>
      <c r="PSW457" s="132"/>
      <c r="PSX457" s="113"/>
      <c r="PSY457" s="332"/>
      <c r="PSZ457" s="175"/>
      <c r="PTA457" s="332"/>
      <c r="PTB457" s="175"/>
      <c r="PTC457" s="332"/>
      <c r="PTD457" s="112"/>
      <c r="PTE457" s="131"/>
      <c r="PTF457" s="132"/>
      <c r="PTG457" s="132"/>
      <c r="PTH457" s="132"/>
      <c r="PTI457" s="132"/>
      <c r="PTJ457" s="113"/>
      <c r="PTK457" s="332"/>
      <c r="PTL457" s="175"/>
      <c r="PTM457" s="332"/>
      <c r="PTN457" s="175"/>
      <c r="PTO457" s="332"/>
      <c r="PTP457" s="112"/>
      <c r="PTQ457" s="131"/>
      <c r="PTR457" s="132"/>
      <c r="PTS457" s="132"/>
      <c r="PTT457" s="132"/>
      <c r="PTU457" s="132"/>
      <c r="PTV457" s="113"/>
      <c r="PTW457" s="332"/>
      <c r="PTX457" s="175"/>
      <c r="PTY457" s="332"/>
      <c r="PTZ457" s="175"/>
      <c r="PUA457" s="332"/>
      <c r="PUB457" s="112"/>
      <c r="PUC457" s="131"/>
      <c r="PUD457" s="132"/>
      <c r="PUE457" s="132"/>
      <c r="PUF457" s="132"/>
      <c r="PUG457" s="132"/>
      <c r="PUH457" s="113"/>
      <c r="PUI457" s="332"/>
      <c r="PUJ457" s="175"/>
      <c r="PUK457" s="332"/>
      <c r="PUL457" s="175"/>
      <c r="PUM457" s="332"/>
      <c r="PUN457" s="112"/>
      <c r="PUO457" s="131"/>
      <c r="PUP457" s="132"/>
      <c r="PUQ457" s="132"/>
      <c r="PUR457" s="132"/>
      <c r="PUS457" s="132"/>
      <c r="PUT457" s="113"/>
      <c r="PUU457" s="332"/>
      <c r="PUV457" s="175"/>
      <c r="PUW457" s="332"/>
      <c r="PUX457" s="175"/>
      <c r="PUY457" s="332"/>
      <c r="PUZ457" s="112"/>
      <c r="PVA457" s="131"/>
      <c r="PVB457" s="132"/>
      <c r="PVC457" s="132"/>
      <c r="PVD457" s="132"/>
      <c r="PVE457" s="132"/>
      <c r="PVF457" s="113"/>
      <c r="PVG457" s="332"/>
      <c r="PVH457" s="175"/>
      <c r="PVI457" s="332"/>
      <c r="PVJ457" s="175"/>
      <c r="PVK457" s="332"/>
      <c r="PVL457" s="112"/>
      <c r="PVM457" s="131"/>
      <c r="PVN457" s="132"/>
      <c r="PVO457" s="132"/>
      <c r="PVP457" s="132"/>
      <c r="PVQ457" s="132"/>
      <c r="PVR457" s="113"/>
      <c r="PVS457" s="332"/>
      <c r="PVT457" s="175"/>
      <c r="PVU457" s="332"/>
      <c r="PVV457" s="175"/>
      <c r="PVW457" s="332"/>
      <c r="PVX457" s="112"/>
      <c r="PVY457" s="131"/>
      <c r="PVZ457" s="132"/>
      <c r="PWA457" s="132"/>
      <c r="PWB457" s="132"/>
      <c r="PWC457" s="132"/>
      <c r="PWD457" s="113"/>
      <c r="PWE457" s="332"/>
      <c r="PWF457" s="175"/>
      <c r="PWG457" s="332"/>
      <c r="PWH457" s="175"/>
      <c r="PWI457" s="332"/>
      <c r="PWJ457" s="112"/>
      <c r="PWK457" s="131"/>
      <c r="PWL457" s="132"/>
      <c r="PWM457" s="132"/>
      <c r="PWN457" s="132"/>
      <c r="PWO457" s="132"/>
      <c r="PWP457" s="113"/>
      <c r="PWQ457" s="332"/>
      <c r="PWR457" s="175"/>
      <c r="PWS457" s="332"/>
      <c r="PWT457" s="175"/>
      <c r="PWU457" s="332"/>
      <c r="PWV457" s="112"/>
      <c r="PWW457" s="131"/>
      <c r="PWX457" s="132"/>
      <c r="PWY457" s="132"/>
      <c r="PWZ457" s="132"/>
      <c r="PXA457" s="132"/>
      <c r="PXB457" s="113"/>
      <c r="PXC457" s="332"/>
      <c r="PXD457" s="175"/>
      <c r="PXE457" s="332"/>
      <c r="PXF457" s="175"/>
      <c r="PXG457" s="332"/>
      <c r="PXH457" s="112"/>
      <c r="PXI457" s="131"/>
      <c r="PXJ457" s="132"/>
      <c r="PXK457" s="132"/>
      <c r="PXL457" s="132"/>
      <c r="PXM457" s="132"/>
      <c r="PXN457" s="113"/>
      <c r="PXO457" s="332"/>
      <c r="PXP457" s="175"/>
      <c r="PXQ457" s="332"/>
      <c r="PXR457" s="175"/>
      <c r="PXS457" s="332"/>
      <c r="PXT457" s="112"/>
      <c r="PXU457" s="131"/>
      <c r="PXV457" s="132"/>
      <c r="PXW457" s="132"/>
      <c r="PXX457" s="132"/>
      <c r="PXY457" s="132"/>
      <c r="PXZ457" s="113"/>
      <c r="PYA457" s="332"/>
      <c r="PYB457" s="175"/>
      <c r="PYC457" s="332"/>
      <c r="PYD457" s="175"/>
      <c r="PYE457" s="332"/>
      <c r="PYF457" s="112"/>
      <c r="PYG457" s="131"/>
      <c r="PYH457" s="132"/>
      <c r="PYI457" s="132"/>
      <c r="PYJ457" s="132"/>
      <c r="PYK457" s="132"/>
      <c r="PYL457" s="113"/>
      <c r="PYM457" s="332"/>
      <c r="PYN457" s="175"/>
      <c r="PYO457" s="332"/>
      <c r="PYP457" s="175"/>
      <c r="PYQ457" s="332"/>
      <c r="PYR457" s="112"/>
      <c r="PYS457" s="131"/>
      <c r="PYT457" s="132"/>
      <c r="PYU457" s="132"/>
      <c r="PYV457" s="132"/>
      <c r="PYW457" s="132"/>
      <c r="PYX457" s="113"/>
      <c r="PYY457" s="332"/>
      <c r="PYZ457" s="175"/>
      <c r="PZA457" s="332"/>
      <c r="PZB457" s="175"/>
      <c r="PZC457" s="332"/>
      <c r="PZD457" s="112"/>
      <c r="PZE457" s="131"/>
      <c r="PZF457" s="132"/>
      <c r="PZG457" s="132"/>
      <c r="PZH457" s="132"/>
      <c r="PZI457" s="132"/>
      <c r="PZJ457" s="113"/>
      <c r="PZK457" s="332"/>
      <c r="PZL457" s="175"/>
      <c r="PZM457" s="332"/>
      <c r="PZN457" s="175"/>
      <c r="PZO457" s="332"/>
      <c r="PZP457" s="112"/>
      <c r="PZQ457" s="131"/>
      <c r="PZR457" s="132"/>
      <c r="PZS457" s="132"/>
      <c r="PZT457" s="132"/>
      <c r="PZU457" s="132"/>
      <c r="PZV457" s="113"/>
      <c r="PZW457" s="332"/>
      <c r="PZX457" s="175"/>
      <c r="PZY457" s="332"/>
      <c r="PZZ457" s="175"/>
      <c r="QAA457" s="332"/>
      <c r="QAB457" s="112"/>
      <c r="QAC457" s="131"/>
      <c r="QAD457" s="132"/>
      <c r="QAE457" s="132"/>
      <c r="QAF457" s="132"/>
      <c r="QAG457" s="132"/>
      <c r="QAH457" s="113"/>
      <c r="QAI457" s="332"/>
      <c r="QAJ457" s="175"/>
      <c r="QAK457" s="332"/>
      <c r="QAL457" s="175"/>
      <c r="QAM457" s="332"/>
      <c r="QAN457" s="112"/>
      <c r="QAO457" s="131"/>
      <c r="QAP457" s="132"/>
      <c r="QAQ457" s="132"/>
      <c r="QAR457" s="132"/>
      <c r="QAS457" s="132"/>
      <c r="QAT457" s="113"/>
      <c r="QAU457" s="332"/>
      <c r="QAV457" s="175"/>
      <c r="QAW457" s="332"/>
      <c r="QAX457" s="175"/>
      <c r="QAY457" s="332"/>
      <c r="QAZ457" s="112"/>
      <c r="QBA457" s="131"/>
      <c r="QBB457" s="132"/>
      <c r="QBC457" s="132"/>
      <c r="QBD457" s="132"/>
      <c r="QBE457" s="132"/>
      <c r="QBF457" s="113"/>
      <c r="QBG457" s="332"/>
      <c r="QBH457" s="175"/>
      <c r="QBI457" s="332"/>
      <c r="QBJ457" s="175"/>
      <c r="QBK457" s="332"/>
      <c r="QBL457" s="112"/>
      <c r="QBM457" s="131"/>
      <c r="QBN457" s="132"/>
      <c r="QBO457" s="132"/>
      <c r="QBP457" s="132"/>
      <c r="QBQ457" s="132"/>
      <c r="QBR457" s="113"/>
      <c r="QBS457" s="332"/>
      <c r="QBT457" s="175"/>
      <c r="QBU457" s="332"/>
      <c r="QBV457" s="175"/>
      <c r="QBW457" s="332"/>
      <c r="QBX457" s="112"/>
      <c r="QBY457" s="131"/>
      <c r="QBZ457" s="132"/>
      <c r="QCA457" s="132"/>
      <c r="QCB457" s="132"/>
      <c r="QCC457" s="132"/>
      <c r="QCD457" s="113"/>
      <c r="QCE457" s="332"/>
      <c r="QCF457" s="175"/>
      <c r="QCG457" s="332"/>
      <c r="QCH457" s="175"/>
      <c r="QCI457" s="332"/>
      <c r="QCJ457" s="112"/>
      <c r="QCK457" s="131"/>
      <c r="QCL457" s="132"/>
      <c r="QCM457" s="132"/>
      <c r="QCN457" s="132"/>
      <c r="QCO457" s="132"/>
      <c r="QCP457" s="113"/>
      <c r="QCQ457" s="332"/>
      <c r="QCR457" s="175"/>
      <c r="QCS457" s="332"/>
      <c r="QCT457" s="175"/>
      <c r="QCU457" s="332"/>
      <c r="QCV457" s="112"/>
      <c r="QCW457" s="131"/>
      <c r="QCX457" s="132"/>
      <c r="QCY457" s="132"/>
      <c r="QCZ457" s="132"/>
      <c r="QDA457" s="132"/>
      <c r="QDB457" s="113"/>
      <c r="QDC457" s="332"/>
      <c r="QDD457" s="175"/>
      <c r="QDE457" s="332"/>
      <c r="QDF457" s="175"/>
      <c r="QDG457" s="332"/>
      <c r="QDH457" s="112"/>
      <c r="QDI457" s="131"/>
      <c r="QDJ457" s="132"/>
      <c r="QDK457" s="132"/>
      <c r="QDL457" s="132"/>
      <c r="QDM457" s="132"/>
      <c r="QDN457" s="113"/>
      <c r="QDO457" s="332"/>
      <c r="QDP457" s="175"/>
      <c r="QDQ457" s="332"/>
      <c r="QDR457" s="175"/>
      <c r="QDS457" s="332"/>
      <c r="QDT457" s="112"/>
      <c r="QDU457" s="131"/>
      <c r="QDV457" s="132"/>
      <c r="QDW457" s="132"/>
      <c r="QDX457" s="132"/>
      <c r="QDY457" s="132"/>
      <c r="QDZ457" s="113"/>
      <c r="QEA457" s="332"/>
      <c r="QEB457" s="175"/>
      <c r="QEC457" s="332"/>
      <c r="QED457" s="175"/>
      <c r="QEE457" s="332"/>
      <c r="QEF457" s="112"/>
      <c r="QEG457" s="131"/>
      <c r="QEH457" s="132"/>
      <c r="QEI457" s="132"/>
      <c r="QEJ457" s="132"/>
      <c r="QEK457" s="132"/>
      <c r="QEL457" s="113"/>
      <c r="QEM457" s="332"/>
      <c r="QEN457" s="175"/>
      <c r="QEO457" s="332"/>
      <c r="QEP457" s="175"/>
      <c r="QEQ457" s="332"/>
      <c r="QER457" s="112"/>
      <c r="QES457" s="131"/>
      <c r="QET457" s="132"/>
      <c r="QEU457" s="132"/>
      <c r="QEV457" s="132"/>
      <c r="QEW457" s="132"/>
      <c r="QEX457" s="113"/>
      <c r="QEY457" s="332"/>
      <c r="QEZ457" s="175"/>
      <c r="QFA457" s="332"/>
      <c r="QFB457" s="175"/>
      <c r="QFC457" s="332"/>
      <c r="QFD457" s="112"/>
      <c r="QFE457" s="131"/>
      <c r="QFF457" s="132"/>
      <c r="QFG457" s="132"/>
      <c r="QFH457" s="132"/>
      <c r="QFI457" s="132"/>
      <c r="QFJ457" s="113"/>
      <c r="QFK457" s="332"/>
      <c r="QFL457" s="175"/>
      <c r="QFM457" s="332"/>
      <c r="QFN457" s="175"/>
      <c r="QFO457" s="332"/>
      <c r="QFP457" s="112"/>
      <c r="QFQ457" s="131"/>
      <c r="QFR457" s="132"/>
      <c r="QFS457" s="132"/>
      <c r="QFT457" s="132"/>
      <c r="QFU457" s="132"/>
      <c r="QFV457" s="113"/>
      <c r="QFW457" s="332"/>
      <c r="QFX457" s="175"/>
      <c r="QFY457" s="332"/>
      <c r="QFZ457" s="175"/>
      <c r="QGA457" s="332"/>
      <c r="QGB457" s="112"/>
      <c r="QGC457" s="131"/>
      <c r="QGD457" s="132"/>
      <c r="QGE457" s="132"/>
      <c r="QGF457" s="132"/>
      <c r="QGG457" s="132"/>
      <c r="QGH457" s="113"/>
      <c r="QGI457" s="332"/>
      <c r="QGJ457" s="175"/>
      <c r="QGK457" s="332"/>
      <c r="QGL457" s="175"/>
      <c r="QGM457" s="332"/>
      <c r="QGN457" s="112"/>
      <c r="QGO457" s="131"/>
      <c r="QGP457" s="132"/>
      <c r="QGQ457" s="132"/>
      <c r="QGR457" s="132"/>
      <c r="QGS457" s="132"/>
      <c r="QGT457" s="113"/>
      <c r="QGU457" s="332"/>
      <c r="QGV457" s="175"/>
      <c r="QGW457" s="332"/>
      <c r="QGX457" s="175"/>
      <c r="QGY457" s="332"/>
      <c r="QGZ457" s="112"/>
      <c r="QHA457" s="131"/>
      <c r="QHB457" s="132"/>
      <c r="QHC457" s="132"/>
      <c r="QHD457" s="132"/>
      <c r="QHE457" s="132"/>
      <c r="QHF457" s="113"/>
      <c r="QHG457" s="332"/>
      <c r="QHH457" s="175"/>
      <c r="QHI457" s="332"/>
      <c r="QHJ457" s="175"/>
      <c r="QHK457" s="332"/>
      <c r="QHL457" s="112"/>
      <c r="QHM457" s="131"/>
      <c r="QHN457" s="132"/>
      <c r="QHO457" s="132"/>
      <c r="QHP457" s="132"/>
      <c r="QHQ457" s="132"/>
      <c r="QHR457" s="113"/>
      <c r="QHS457" s="332"/>
      <c r="QHT457" s="175"/>
      <c r="QHU457" s="332"/>
      <c r="QHV457" s="175"/>
      <c r="QHW457" s="332"/>
      <c r="QHX457" s="112"/>
      <c r="QHY457" s="131"/>
      <c r="QHZ457" s="132"/>
      <c r="QIA457" s="132"/>
      <c r="QIB457" s="132"/>
      <c r="QIC457" s="132"/>
      <c r="QID457" s="113"/>
      <c r="QIE457" s="332"/>
      <c r="QIF457" s="175"/>
      <c r="QIG457" s="332"/>
      <c r="QIH457" s="175"/>
      <c r="QII457" s="332"/>
      <c r="QIJ457" s="112"/>
      <c r="QIK457" s="131"/>
      <c r="QIL457" s="132"/>
      <c r="QIM457" s="132"/>
      <c r="QIN457" s="132"/>
      <c r="QIO457" s="132"/>
      <c r="QIP457" s="113"/>
      <c r="QIQ457" s="332"/>
      <c r="QIR457" s="175"/>
      <c r="QIS457" s="332"/>
      <c r="QIT457" s="175"/>
      <c r="QIU457" s="332"/>
      <c r="QIV457" s="112"/>
      <c r="QIW457" s="131"/>
      <c r="QIX457" s="132"/>
      <c r="QIY457" s="132"/>
      <c r="QIZ457" s="132"/>
      <c r="QJA457" s="132"/>
      <c r="QJB457" s="113"/>
      <c r="QJC457" s="332"/>
      <c r="QJD457" s="175"/>
      <c r="QJE457" s="332"/>
      <c r="QJF457" s="175"/>
      <c r="QJG457" s="332"/>
      <c r="QJH457" s="112"/>
      <c r="QJI457" s="131"/>
      <c r="QJJ457" s="132"/>
      <c r="QJK457" s="132"/>
      <c r="QJL457" s="132"/>
      <c r="QJM457" s="132"/>
      <c r="QJN457" s="113"/>
      <c r="QJO457" s="332"/>
      <c r="QJP457" s="175"/>
      <c r="QJQ457" s="332"/>
      <c r="QJR457" s="175"/>
      <c r="QJS457" s="332"/>
      <c r="QJT457" s="112"/>
      <c r="QJU457" s="131"/>
      <c r="QJV457" s="132"/>
      <c r="QJW457" s="132"/>
      <c r="QJX457" s="132"/>
      <c r="QJY457" s="132"/>
      <c r="QJZ457" s="113"/>
      <c r="QKA457" s="332"/>
      <c r="QKB457" s="175"/>
      <c r="QKC457" s="332"/>
      <c r="QKD457" s="175"/>
      <c r="QKE457" s="332"/>
      <c r="QKF457" s="112"/>
      <c r="QKG457" s="131"/>
      <c r="QKH457" s="132"/>
      <c r="QKI457" s="132"/>
      <c r="QKJ457" s="132"/>
      <c r="QKK457" s="132"/>
      <c r="QKL457" s="113"/>
      <c r="QKM457" s="332"/>
      <c r="QKN457" s="175"/>
      <c r="QKO457" s="332"/>
      <c r="QKP457" s="175"/>
      <c r="QKQ457" s="332"/>
      <c r="QKR457" s="112"/>
      <c r="QKS457" s="131"/>
      <c r="QKT457" s="132"/>
      <c r="QKU457" s="132"/>
      <c r="QKV457" s="132"/>
      <c r="QKW457" s="132"/>
      <c r="QKX457" s="113"/>
      <c r="QKY457" s="332"/>
      <c r="QKZ457" s="175"/>
      <c r="QLA457" s="332"/>
      <c r="QLB457" s="175"/>
      <c r="QLC457" s="332"/>
      <c r="QLD457" s="112"/>
      <c r="QLE457" s="131"/>
      <c r="QLF457" s="132"/>
      <c r="QLG457" s="132"/>
      <c r="QLH457" s="132"/>
      <c r="QLI457" s="132"/>
      <c r="QLJ457" s="113"/>
      <c r="QLK457" s="332"/>
      <c r="QLL457" s="175"/>
      <c r="QLM457" s="332"/>
      <c r="QLN457" s="175"/>
      <c r="QLO457" s="332"/>
      <c r="QLP457" s="112"/>
      <c r="QLQ457" s="131"/>
      <c r="QLR457" s="132"/>
      <c r="QLS457" s="132"/>
      <c r="QLT457" s="132"/>
      <c r="QLU457" s="132"/>
      <c r="QLV457" s="113"/>
      <c r="QLW457" s="332"/>
      <c r="QLX457" s="175"/>
      <c r="QLY457" s="332"/>
      <c r="QLZ457" s="175"/>
      <c r="QMA457" s="332"/>
      <c r="QMB457" s="112"/>
      <c r="QMC457" s="131"/>
      <c r="QMD457" s="132"/>
      <c r="QME457" s="132"/>
      <c r="QMF457" s="132"/>
      <c r="QMG457" s="132"/>
      <c r="QMH457" s="113"/>
      <c r="QMI457" s="332"/>
      <c r="QMJ457" s="175"/>
      <c r="QMK457" s="332"/>
      <c r="QML457" s="175"/>
      <c r="QMM457" s="332"/>
      <c r="QMN457" s="112"/>
      <c r="QMO457" s="131"/>
      <c r="QMP457" s="132"/>
      <c r="QMQ457" s="132"/>
      <c r="QMR457" s="132"/>
      <c r="QMS457" s="132"/>
      <c r="QMT457" s="113"/>
      <c r="QMU457" s="332"/>
      <c r="QMV457" s="175"/>
      <c r="QMW457" s="332"/>
      <c r="QMX457" s="175"/>
      <c r="QMY457" s="332"/>
      <c r="QMZ457" s="112"/>
      <c r="QNA457" s="131"/>
      <c r="QNB457" s="132"/>
      <c r="QNC457" s="132"/>
      <c r="QND457" s="132"/>
      <c r="QNE457" s="132"/>
      <c r="QNF457" s="113"/>
      <c r="QNG457" s="332"/>
      <c r="QNH457" s="175"/>
      <c r="QNI457" s="332"/>
      <c r="QNJ457" s="175"/>
      <c r="QNK457" s="332"/>
      <c r="QNL457" s="112"/>
      <c r="QNM457" s="131"/>
      <c r="QNN457" s="132"/>
      <c r="QNO457" s="132"/>
      <c r="QNP457" s="132"/>
      <c r="QNQ457" s="132"/>
      <c r="QNR457" s="113"/>
      <c r="QNS457" s="332"/>
      <c r="QNT457" s="175"/>
      <c r="QNU457" s="332"/>
      <c r="QNV457" s="175"/>
      <c r="QNW457" s="332"/>
      <c r="QNX457" s="112"/>
      <c r="QNY457" s="131"/>
      <c r="QNZ457" s="132"/>
      <c r="QOA457" s="132"/>
      <c r="QOB457" s="132"/>
      <c r="QOC457" s="132"/>
      <c r="QOD457" s="113"/>
      <c r="QOE457" s="332"/>
      <c r="QOF457" s="175"/>
      <c r="QOG457" s="332"/>
      <c r="QOH457" s="175"/>
      <c r="QOI457" s="332"/>
      <c r="QOJ457" s="112"/>
      <c r="QOK457" s="131"/>
      <c r="QOL457" s="132"/>
      <c r="QOM457" s="132"/>
      <c r="QON457" s="132"/>
      <c r="QOO457" s="132"/>
      <c r="QOP457" s="113"/>
      <c r="QOQ457" s="332"/>
      <c r="QOR457" s="175"/>
      <c r="QOS457" s="332"/>
      <c r="QOT457" s="175"/>
      <c r="QOU457" s="332"/>
      <c r="QOV457" s="112"/>
      <c r="QOW457" s="131"/>
      <c r="QOX457" s="132"/>
      <c r="QOY457" s="132"/>
      <c r="QOZ457" s="132"/>
      <c r="QPA457" s="132"/>
      <c r="QPB457" s="113"/>
      <c r="QPC457" s="332"/>
      <c r="QPD457" s="175"/>
      <c r="QPE457" s="332"/>
      <c r="QPF457" s="175"/>
      <c r="QPG457" s="332"/>
      <c r="QPH457" s="112"/>
      <c r="QPI457" s="131"/>
      <c r="QPJ457" s="132"/>
      <c r="QPK457" s="132"/>
      <c r="QPL457" s="132"/>
      <c r="QPM457" s="132"/>
      <c r="QPN457" s="113"/>
      <c r="QPO457" s="332"/>
      <c r="QPP457" s="175"/>
      <c r="QPQ457" s="332"/>
      <c r="QPR457" s="175"/>
      <c r="QPS457" s="332"/>
      <c r="QPT457" s="112"/>
      <c r="QPU457" s="131"/>
      <c r="QPV457" s="132"/>
      <c r="QPW457" s="132"/>
      <c r="QPX457" s="132"/>
      <c r="QPY457" s="132"/>
      <c r="QPZ457" s="113"/>
      <c r="QQA457" s="332"/>
      <c r="QQB457" s="175"/>
      <c r="QQC457" s="332"/>
      <c r="QQD457" s="175"/>
      <c r="QQE457" s="332"/>
      <c r="QQF457" s="112"/>
      <c r="QQG457" s="131"/>
      <c r="QQH457" s="132"/>
      <c r="QQI457" s="132"/>
      <c r="QQJ457" s="132"/>
      <c r="QQK457" s="132"/>
      <c r="QQL457" s="113"/>
      <c r="QQM457" s="332"/>
      <c r="QQN457" s="175"/>
      <c r="QQO457" s="332"/>
      <c r="QQP457" s="175"/>
      <c r="QQQ457" s="332"/>
      <c r="QQR457" s="112"/>
      <c r="QQS457" s="131"/>
      <c r="QQT457" s="132"/>
      <c r="QQU457" s="132"/>
      <c r="QQV457" s="132"/>
      <c r="QQW457" s="132"/>
      <c r="QQX457" s="113"/>
      <c r="QQY457" s="332"/>
      <c r="QQZ457" s="175"/>
      <c r="QRA457" s="332"/>
      <c r="QRB457" s="175"/>
      <c r="QRC457" s="332"/>
      <c r="QRD457" s="112"/>
      <c r="QRE457" s="131"/>
      <c r="QRF457" s="132"/>
      <c r="QRG457" s="132"/>
      <c r="QRH457" s="132"/>
      <c r="QRI457" s="132"/>
      <c r="QRJ457" s="113"/>
      <c r="QRK457" s="332"/>
      <c r="QRL457" s="175"/>
      <c r="QRM457" s="332"/>
      <c r="QRN457" s="175"/>
      <c r="QRO457" s="332"/>
      <c r="QRP457" s="112"/>
      <c r="QRQ457" s="131"/>
      <c r="QRR457" s="132"/>
      <c r="QRS457" s="132"/>
      <c r="QRT457" s="132"/>
      <c r="QRU457" s="132"/>
      <c r="QRV457" s="113"/>
      <c r="QRW457" s="332"/>
      <c r="QRX457" s="175"/>
      <c r="QRY457" s="332"/>
      <c r="QRZ457" s="175"/>
      <c r="QSA457" s="332"/>
      <c r="QSB457" s="112"/>
      <c r="QSC457" s="131"/>
      <c r="QSD457" s="132"/>
      <c r="QSE457" s="132"/>
      <c r="QSF457" s="132"/>
      <c r="QSG457" s="132"/>
      <c r="QSH457" s="113"/>
      <c r="QSI457" s="332"/>
      <c r="QSJ457" s="175"/>
      <c r="QSK457" s="332"/>
      <c r="QSL457" s="175"/>
      <c r="QSM457" s="332"/>
      <c r="QSN457" s="112"/>
      <c r="QSO457" s="131"/>
      <c r="QSP457" s="132"/>
      <c r="QSQ457" s="132"/>
      <c r="QSR457" s="132"/>
      <c r="QSS457" s="132"/>
      <c r="QST457" s="113"/>
      <c r="QSU457" s="332"/>
      <c r="QSV457" s="175"/>
      <c r="QSW457" s="332"/>
      <c r="QSX457" s="175"/>
      <c r="QSY457" s="332"/>
      <c r="QSZ457" s="112"/>
      <c r="QTA457" s="131"/>
      <c r="QTB457" s="132"/>
      <c r="QTC457" s="132"/>
      <c r="QTD457" s="132"/>
      <c r="QTE457" s="132"/>
      <c r="QTF457" s="113"/>
      <c r="QTG457" s="332"/>
      <c r="QTH457" s="175"/>
      <c r="QTI457" s="332"/>
      <c r="QTJ457" s="175"/>
      <c r="QTK457" s="332"/>
      <c r="QTL457" s="112"/>
      <c r="QTM457" s="131"/>
      <c r="QTN457" s="132"/>
      <c r="QTO457" s="132"/>
      <c r="QTP457" s="132"/>
      <c r="QTQ457" s="132"/>
      <c r="QTR457" s="113"/>
      <c r="QTS457" s="332"/>
      <c r="QTT457" s="175"/>
      <c r="QTU457" s="332"/>
      <c r="QTV457" s="175"/>
      <c r="QTW457" s="332"/>
      <c r="QTX457" s="112"/>
      <c r="QTY457" s="131"/>
      <c r="QTZ457" s="132"/>
      <c r="QUA457" s="132"/>
      <c r="QUB457" s="132"/>
      <c r="QUC457" s="132"/>
      <c r="QUD457" s="113"/>
      <c r="QUE457" s="332"/>
      <c r="QUF457" s="175"/>
      <c r="QUG457" s="332"/>
      <c r="QUH457" s="175"/>
      <c r="QUI457" s="332"/>
      <c r="QUJ457" s="112"/>
      <c r="QUK457" s="131"/>
      <c r="QUL457" s="132"/>
      <c r="QUM457" s="132"/>
      <c r="QUN457" s="132"/>
      <c r="QUO457" s="132"/>
      <c r="QUP457" s="113"/>
      <c r="QUQ457" s="332"/>
      <c r="QUR457" s="175"/>
      <c r="QUS457" s="332"/>
      <c r="QUT457" s="175"/>
      <c r="QUU457" s="332"/>
      <c r="QUV457" s="112"/>
      <c r="QUW457" s="131"/>
      <c r="QUX457" s="132"/>
      <c r="QUY457" s="132"/>
      <c r="QUZ457" s="132"/>
      <c r="QVA457" s="132"/>
      <c r="QVB457" s="113"/>
      <c r="QVC457" s="332"/>
      <c r="QVD457" s="175"/>
      <c r="QVE457" s="332"/>
      <c r="QVF457" s="175"/>
      <c r="QVG457" s="332"/>
      <c r="QVH457" s="112"/>
      <c r="QVI457" s="131"/>
      <c r="QVJ457" s="132"/>
      <c r="QVK457" s="132"/>
      <c r="QVL457" s="132"/>
      <c r="QVM457" s="132"/>
      <c r="QVN457" s="113"/>
      <c r="QVO457" s="332"/>
      <c r="QVP457" s="175"/>
      <c r="QVQ457" s="332"/>
      <c r="QVR457" s="175"/>
      <c r="QVS457" s="332"/>
      <c r="QVT457" s="112"/>
      <c r="QVU457" s="131"/>
      <c r="QVV457" s="132"/>
      <c r="QVW457" s="132"/>
      <c r="QVX457" s="132"/>
      <c r="QVY457" s="132"/>
      <c r="QVZ457" s="113"/>
      <c r="QWA457" s="332"/>
      <c r="QWB457" s="175"/>
      <c r="QWC457" s="332"/>
      <c r="QWD457" s="175"/>
      <c r="QWE457" s="332"/>
      <c r="QWF457" s="112"/>
      <c r="QWG457" s="131"/>
      <c r="QWH457" s="132"/>
      <c r="QWI457" s="132"/>
      <c r="QWJ457" s="132"/>
      <c r="QWK457" s="132"/>
      <c r="QWL457" s="113"/>
      <c r="QWM457" s="332"/>
      <c r="QWN457" s="175"/>
      <c r="QWO457" s="332"/>
      <c r="QWP457" s="175"/>
      <c r="QWQ457" s="332"/>
      <c r="QWR457" s="112"/>
      <c r="QWS457" s="131"/>
      <c r="QWT457" s="132"/>
      <c r="QWU457" s="132"/>
      <c r="QWV457" s="132"/>
      <c r="QWW457" s="132"/>
      <c r="QWX457" s="113"/>
      <c r="QWY457" s="332"/>
      <c r="QWZ457" s="175"/>
      <c r="QXA457" s="332"/>
      <c r="QXB457" s="175"/>
      <c r="QXC457" s="332"/>
      <c r="QXD457" s="112"/>
      <c r="QXE457" s="131"/>
      <c r="QXF457" s="132"/>
      <c r="QXG457" s="132"/>
      <c r="QXH457" s="132"/>
      <c r="QXI457" s="132"/>
      <c r="QXJ457" s="113"/>
      <c r="QXK457" s="332"/>
      <c r="QXL457" s="175"/>
      <c r="QXM457" s="332"/>
      <c r="QXN457" s="175"/>
      <c r="QXO457" s="332"/>
      <c r="QXP457" s="112"/>
      <c r="QXQ457" s="131"/>
      <c r="QXR457" s="132"/>
      <c r="QXS457" s="132"/>
      <c r="QXT457" s="132"/>
      <c r="QXU457" s="132"/>
      <c r="QXV457" s="113"/>
      <c r="QXW457" s="332"/>
      <c r="QXX457" s="175"/>
      <c r="QXY457" s="332"/>
      <c r="QXZ457" s="175"/>
      <c r="QYA457" s="332"/>
      <c r="QYB457" s="112"/>
      <c r="QYC457" s="131"/>
      <c r="QYD457" s="132"/>
      <c r="QYE457" s="132"/>
      <c r="QYF457" s="132"/>
      <c r="QYG457" s="132"/>
      <c r="QYH457" s="113"/>
      <c r="QYI457" s="332"/>
      <c r="QYJ457" s="175"/>
      <c r="QYK457" s="332"/>
      <c r="QYL457" s="175"/>
      <c r="QYM457" s="332"/>
      <c r="QYN457" s="112"/>
      <c r="QYO457" s="131"/>
      <c r="QYP457" s="132"/>
      <c r="QYQ457" s="132"/>
      <c r="QYR457" s="132"/>
      <c r="QYS457" s="132"/>
      <c r="QYT457" s="113"/>
      <c r="QYU457" s="332"/>
      <c r="QYV457" s="175"/>
      <c r="QYW457" s="332"/>
      <c r="QYX457" s="175"/>
      <c r="QYY457" s="332"/>
      <c r="QYZ457" s="112"/>
      <c r="QZA457" s="131"/>
      <c r="QZB457" s="132"/>
      <c r="QZC457" s="132"/>
      <c r="QZD457" s="132"/>
      <c r="QZE457" s="132"/>
      <c r="QZF457" s="113"/>
      <c r="QZG457" s="332"/>
      <c r="QZH457" s="175"/>
      <c r="QZI457" s="332"/>
      <c r="QZJ457" s="175"/>
      <c r="QZK457" s="332"/>
      <c r="QZL457" s="112"/>
      <c r="QZM457" s="131"/>
      <c r="QZN457" s="132"/>
      <c r="QZO457" s="132"/>
      <c r="QZP457" s="132"/>
      <c r="QZQ457" s="132"/>
      <c r="QZR457" s="113"/>
      <c r="QZS457" s="332"/>
      <c r="QZT457" s="175"/>
      <c r="QZU457" s="332"/>
      <c r="QZV457" s="175"/>
      <c r="QZW457" s="332"/>
      <c r="QZX457" s="112"/>
      <c r="QZY457" s="131"/>
      <c r="QZZ457" s="132"/>
      <c r="RAA457" s="132"/>
      <c r="RAB457" s="132"/>
      <c r="RAC457" s="132"/>
      <c r="RAD457" s="113"/>
      <c r="RAE457" s="332"/>
      <c r="RAF457" s="175"/>
      <c r="RAG457" s="332"/>
      <c r="RAH457" s="175"/>
      <c r="RAI457" s="332"/>
      <c r="RAJ457" s="112"/>
      <c r="RAK457" s="131"/>
      <c r="RAL457" s="132"/>
      <c r="RAM457" s="132"/>
      <c r="RAN457" s="132"/>
      <c r="RAO457" s="132"/>
      <c r="RAP457" s="113"/>
      <c r="RAQ457" s="332"/>
      <c r="RAR457" s="175"/>
      <c r="RAS457" s="332"/>
      <c r="RAT457" s="175"/>
      <c r="RAU457" s="332"/>
      <c r="RAV457" s="112"/>
      <c r="RAW457" s="131"/>
      <c r="RAX457" s="132"/>
      <c r="RAY457" s="132"/>
      <c r="RAZ457" s="132"/>
      <c r="RBA457" s="132"/>
      <c r="RBB457" s="113"/>
      <c r="RBC457" s="332"/>
      <c r="RBD457" s="175"/>
      <c r="RBE457" s="332"/>
      <c r="RBF457" s="175"/>
      <c r="RBG457" s="332"/>
      <c r="RBH457" s="112"/>
      <c r="RBI457" s="131"/>
      <c r="RBJ457" s="132"/>
      <c r="RBK457" s="132"/>
      <c r="RBL457" s="132"/>
      <c r="RBM457" s="132"/>
      <c r="RBN457" s="113"/>
      <c r="RBO457" s="332"/>
      <c r="RBP457" s="175"/>
      <c r="RBQ457" s="332"/>
      <c r="RBR457" s="175"/>
      <c r="RBS457" s="332"/>
      <c r="RBT457" s="112"/>
      <c r="RBU457" s="131"/>
      <c r="RBV457" s="132"/>
      <c r="RBW457" s="132"/>
      <c r="RBX457" s="132"/>
      <c r="RBY457" s="132"/>
      <c r="RBZ457" s="113"/>
      <c r="RCA457" s="332"/>
      <c r="RCB457" s="175"/>
      <c r="RCC457" s="332"/>
      <c r="RCD457" s="175"/>
      <c r="RCE457" s="332"/>
      <c r="RCF457" s="112"/>
      <c r="RCG457" s="131"/>
      <c r="RCH457" s="132"/>
      <c r="RCI457" s="132"/>
      <c r="RCJ457" s="132"/>
      <c r="RCK457" s="132"/>
      <c r="RCL457" s="113"/>
      <c r="RCM457" s="332"/>
      <c r="RCN457" s="175"/>
      <c r="RCO457" s="332"/>
      <c r="RCP457" s="175"/>
      <c r="RCQ457" s="332"/>
      <c r="RCR457" s="112"/>
      <c r="RCS457" s="131"/>
      <c r="RCT457" s="132"/>
      <c r="RCU457" s="132"/>
      <c r="RCV457" s="132"/>
      <c r="RCW457" s="132"/>
      <c r="RCX457" s="113"/>
      <c r="RCY457" s="332"/>
      <c r="RCZ457" s="175"/>
      <c r="RDA457" s="332"/>
      <c r="RDB457" s="175"/>
      <c r="RDC457" s="332"/>
      <c r="RDD457" s="112"/>
      <c r="RDE457" s="131"/>
      <c r="RDF457" s="132"/>
      <c r="RDG457" s="132"/>
      <c r="RDH457" s="132"/>
      <c r="RDI457" s="132"/>
      <c r="RDJ457" s="113"/>
      <c r="RDK457" s="332"/>
      <c r="RDL457" s="175"/>
      <c r="RDM457" s="332"/>
      <c r="RDN457" s="175"/>
      <c r="RDO457" s="332"/>
      <c r="RDP457" s="112"/>
      <c r="RDQ457" s="131"/>
      <c r="RDR457" s="132"/>
      <c r="RDS457" s="132"/>
      <c r="RDT457" s="132"/>
      <c r="RDU457" s="132"/>
      <c r="RDV457" s="113"/>
      <c r="RDW457" s="332"/>
      <c r="RDX457" s="175"/>
      <c r="RDY457" s="332"/>
      <c r="RDZ457" s="175"/>
      <c r="REA457" s="332"/>
      <c r="REB457" s="112"/>
      <c r="REC457" s="131"/>
      <c r="RED457" s="132"/>
      <c r="REE457" s="132"/>
      <c r="REF457" s="132"/>
      <c r="REG457" s="132"/>
      <c r="REH457" s="113"/>
      <c r="REI457" s="332"/>
      <c r="REJ457" s="175"/>
      <c r="REK457" s="332"/>
      <c r="REL457" s="175"/>
      <c r="REM457" s="332"/>
      <c r="REN457" s="112"/>
      <c r="REO457" s="131"/>
      <c r="REP457" s="132"/>
      <c r="REQ457" s="132"/>
      <c r="RER457" s="132"/>
      <c r="RES457" s="132"/>
      <c r="RET457" s="113"/>
      <c r="REU457" s="332"/>
      <c r="REV457" s="175"/>
      <c r="REW457" s="332"/>
      <c r="REX457" s="175"/>
      <c r="REY457" s="332"/>
      <c r="REZ457" s="112"/>
      <c r="RFA457" s="131"/>
      <c r="RFB457" s="132"/>
      <c r="RFC457" s="132"/>
      <c r="RFD457" s="132"/>
      <c r="RFE457" s="132"/>
      <c r="RFF457" s="113"/>
      <c r="RFG457" s="332"/>
      <c r="RFH457" s="175"/>
      <c r="RFI457" s="332"/>
      <c r="RFJ457" s="175"/>
      <c r="RFK457" s="332"/>
      <c r="RFL457" s="112"/>
      <c r="RFM457" s="131"/>
      <c r="RFN457" s="132"/>
      <c r="RFO457" s="132"/>
      <c r="RFP457" s="132"/>
      <c r="RFQ457" s="132"/>
      <c r="RFR457" s="113"/>
      <c r="RFS457" s="332"/>
      <c r="RFT457" s="175"/>
      <c r="RFU457" s="332"/>
      <c r="RFV457" s="175"/>
      <c r="RFW457" s="332"/>
      <c r="RFX457" s="112"/>
      <c r="RFY457" s="131"/>
      <c r="RFZ457" s="132"/>
      <c r="RGA457" s="132"/>
      <c r="RGB457" s="132"/>
      <c r="RGC457" s="132"/>
      <c r="RGD457" s="113"/>
      <c r="RGE457" s="332"/>
      <c r="RGF457" s="175"/>
      <c r="RGG457" s="332"/>
      <c r="RGH457" s="175"/>
      <c r="RGI457" s="332"/>
      <c r="RGJ457" s="112"/>
      <c r="RGK457" s="131"/>
      <c r="RGL457" s="132"/>
      <c r="RGM457" s="132"/>
      <c r="RGN457" s="132"/>
      <c r="RGO457" s="132"/>
      <c r="RGP457" s="113"/>
      <c r="RGQ457" s="332"/>
      <c r="RGR457" s="175"/>
      <c r="RGS457" s="332"/>
      <c r="RGT457" s="175"/>
      <c r="RGU457" s="332"/>
      <c r="RGV457" s="112"/>
      <c r="RGW457" s="131"/>
      <c r="RGX457" s="132"/>
      <c r="RGY457" s="132"/>
      <c r="RGZ457" s="132"/>
      <c r="RHA457" s="132"/>
      <c r="RHB457" s="113"/>
      <c r="RHC457" s="332"/>
      <c r="RHD457" s="175"/>
      <c r="RHE457" s="332"/>
      <c r="RHF457" s="175"/>
      <c r="RHG457" s="332"/>
      <c r="RHH457" s="112"/>
      <c r="RHI457" s="131"/>
      <c r="RHJ457" s="132"/>
      <c r="RHK457" s="132"/>
      <c r="RHL457" s="132"/>
      <c r="RHM457" s="132"/>
      <c r="RHN457" s="113"/>
      <c r="RHO457" s="332"/>
      <c r="RHP457" s="175"/>
      <c r="RHQ457" s="332"/>
      <c r="RHR457" s="175"/>
      <c r="RHS457" s="332"/>
      <c r="RHT457" s="112"/>
      <c r="RHU457" s="131"/>
      <c r="RHV457" s="132"/>
      <c r="RHW457" s="132"/>
      <c r="RHX457" s="132"/>
      <c r="RHY457" s="132"/>
      <c r="RHZ457" s="113"/>
      <c r="RIA457" s="332"/>
      <c r="RIB457" s="175"/>
      <c r="RIC457" s="332"/>
      <c r="RID457" s="175"/>
      <c r="RIE457" s="332"/>
      <c r="RIF457" s="112"/>
      <c r="RIG457" s="131"/>
      <c r="RIH457" s="132"/>
      <c r="RII457" s="132"/>
      <c r="RIJ457" s="132"/>
      <c r="RIK457" s="132"/>
      <c r="RIL457" s="113"/>
      <c r="RIM457" s="332"/>
      <c r="RIN457" s="175"/>
      <c r="RIO457" s="332"/>
      <c r="RIP457" s="175"/>
      <c r="RIQ457" s="332"/>
      <c r="RIR457" s="112"/>
      <c r="RIS457" s="131"/>
      <c r="RIT457" s="132"/>
      <c r="RIU457" s="132"/>
      <c r="RIV457" s="132"/>
      <c r="RIW457" s="132"/>
      <c r="RIX457" s="113"/>
      <c r="RIY457" s="332"/>
      <c r="RIZ457" s="175"/>
      <c r="RJA457" s="332"/>
      <c r="RJB457" s="175"/>
      <c r="RJC457" s="332"/>
      <c r="RJD457" s="112"/>
      <c r="RJE457" s="131"/>
      <c r="RJF457" s="132"/>
      <c r="RJG457" s="132"/>
      <c r="RJH457" s="132"/>
      <c r="RJI457" s="132"/>
      <c r="RJJ457" s="113"/>
      <c r="RJK457" s="332"/>
      <c r="RJL457" s="175"/>
      <c r="RJM457" s="332"/>
      <c r="RJN457" s="175"/>
      <c r="RJO457" s="332"/>
      <c r="RJP457" s="112"/>
      <c r="RJQ457" s="131"/>
      <c r="RJR457" s="132"/>
      <c r="RJS457" s="132"/>
      <c r="RJT457" s="132"/>
      <c r="RJU457" s="132"/>
      <c r="RJV457" s="113"/>
      <c r="RJW457" s="332"/>
      <c r="RJX457" s="175"/>
      <c r="RJY457" s="332"/>
      <c r="RJZ457" s="175"/>
      <c r="RKA457" s="332"/>
      <c r="RKB457" s="112"/>
      <c r="RKC457" s="131"/>
      <c r="RKD457" s="132"/>
      <c r="RKE457" s="132"/>
      <c r="RKF457" s="132"/>
      <c r="RKG457" s="132"/>
      <c r="RKH457" s="113"/>
      <c r="RKI457" s="332"/>
      <c r="RKJ457" s="175"/>
      <c r="RKK457" s="332"/>
      <c r="RKL457" s="175"/>
      <c r="RKM457" s="332"/>
      <c r="RKN457" s="112"/>
      <c r="RKO457" s="131"/>
      <c r="RKP457" s="132"/>
      <c r="RKQ457" s="132"/>
      <c r="RKR457" s="132"/>
      <c r="RKS457" s="132"/>
      <c r="RKT457" s="113"/>
      <c r="RKU457" s="332"/>
      <c r="RKV457" s="175"/>
      <c r="RKW457" s="332"/>
      <c r="RKX457" s="175"/>
      <c r="RKY457" s="332"/>
      <c r="RKZ457" s="112"/>
      <c r="RLA457" s="131"/>
      <c r="RLB457" s="132"/>
      <c r="RLC457" s="132"/>
      <c r="RLD457" s="132"/>
      <c r="RLE457" s="132"/>
      <c r="RLF457" s="113"/>
      <c r="RLG457" s="332"/>
      <c r="RLH457" s="175"/>
      <c r="RLI457" s="332"/>
      <c r="RLJ457" s="175"/>
      <c r="RLK457" s="332"/>
      <c r="RLL457" s="112"/>
      <c r="RLM457" s="131"/>
      <c r="RLN457" s="132"/>
      <c r="RLO457" s="132"/>
      <c r="RLP457" s="132"/>
      <c r="RLQ457" s="132"/>
      <c r="RLR457" s="113"/>
      <c r="RLS457" s="332"/>
      <c r="RLT457" s="175"/>
      <c r="RLU457" s="332"/>
      <c r="RLV457" s="175"/>
      <c r="RLW457" s="332"/>
      <c r="RLX457" s="112"/>
      <c r="RLY457" s="131"/>
      <c r="RLZ457" s="132"/>
      <c r="RMA457" s="132"/>
      <c r="RMB457" s="132"/>
      <c r="RMC457" s="132"/>
      <c r="RMD457" s="113"/>
      <c r="RME457" s="332"/>
      <c r="RMF457" s="175"/>
      <c r="RMG457" s="332"/>
      <c r="RMH457" s="175"/>
      <c r="RMI457" s="332"/>
      <c r="RMJ457" s="112"/>
      <c r="RMK457" s="131"/>
      <c r="RML457" s="132"/>
      <c r="RMM457" s="132"/>
      <c r="RMN457" s="132"/>
      <c r="RMO457" s="132"/>
      <c r="RMP457" s="113"/>
      <c r="RMQ457" s="332"/>
      <c r="RMR457" s="175"/>
      <c r="RMS457" s="332"/>
      <c r="RMT457" s="175"/>
      <c r="RMU457" s="332"/>
      <c r="RMV457" s="112"/>
      <c r="RMW457" s="131"/>
      <c r="RMX457" s="132"/>
      <c r="RMY457" s="132"/>
      <c r="RMZ457" s="132"/>
      <c r="RNA457" s="132"/>
      <c r="RNB457" s="113"/>
      <c r="RNC457" s="332"/>
      <c r="RND457" s="175"/>
      <c r="RNE457" s="332"/>
      <c r="RNF457" s="175"/>
      <c r="RNG457" s="332"/>
      <c r="RNH457" s="112"/>
      <c r="RNI457" s="131"/>
      <c r="RNJ457" s="132"/>
      <c r="RNK457" s="132"/>
      <c r="RNL457" s="132"/>
      <c r="RNM457" s="132"/>
      <c r="RNN457" s="113"/>
      <c r="RNO457" s="332"/>
      <c r="RNP457" s="175"/>
      <c r="RNQ457" s="332"/>
      <c r="RNR457" s="175"/>
      <c r="RNS457" s="332"/>
      <c r="RNT457" s="112"/>
      <c r="RNU457" s="131"/>
      <c r="RNV457" s="132"/>
      <c r="RNW457" s="132"/>
      <c r="RNX457" s="132"/>
      <c r="RNY457" s="132"/>
      <c r="RNZ457" s="113"/>
      <c r="ROA457" s="332"/>
      <c r="ROB457" s="175"/>
      <c r="ROC457" s="332"/>
      <c r="ROD457" s="175"/>
      <c r="ROE457" s="332"/>
      <c r="ROF457" s="112"/>
      <c r="ROG457" s="131"/>
      <c r="ROH457" s="132"/>
      <c r="ROI457" s="132"/>
      <c r="ROJ457" s="132"/>
      <c r="ROK457" s="132"/>
      <c r="ROL457" s="113"/>
      <c r="ROM457" s="332"/>
      <c r="RON457" s="175"/>
      <c r="ROO457" s="332"/>
      <c r="ROP457" s="175"/>
      <c r="ROQ457" s="332"/>
      <c r="ROR457" s="112"/>
      <c r="ROS457" s="131"/>
      <c r="ROT457" s="132"/>
      <c r="ROU457" s="132"/>
      <c r="ROV457" s="132"/>
      <c r="ROW457" s="132"/>
      <c r="ROX457" s="113"/>
      <c r="ROY457" s="332"/>
      <c r="ROZ457" s="175"/>
      <c r="RPA457" s="332"/>
      <c r="RPB457" s="175"/>
      <c r="RPC457" s="332"/>
      <c r="RPD457" s="112"/>
      <c r="RPE457" s="131"/>
      <c r="RPF457" s="132"/>
      <c r="RPG457" s="132"/>
      <c r="RPH457" s="132"/>
      <c r="RPI457" s="132"/>
      <c r="RPJ457" s="113"/>
      <c r="RPK457" s="332"/>
      <c r="RPL457" s="175"/>
      <c r="RPM457" s="332"/>
      <c r="RPN457" s="175"/>
      <c r="RPO457" s="332"/>
      <c r="RPP457" s="112"/>
      <c r="RPQ457" s="131"/>
      <c r="RPR457" s="132"/>
      <c r="RPS457" s="132"/>
      <c r="RPT457" s="132"/>
      <c r="RPU457" s="132"/>
      <c r="RPV457" s="113"/>
      <c r="RPW457" s="332"/>
      <c r="RPX457" s="175"/>
      <c r="RPY457" s="332"/>
      <c r="RPZ457" s="175"/>
      <c r="RQA457" s="332"/>
      <c r="RQB457" s="112"/>
      <c r="RQC457" s="131"/>
      <c r="RQD457" s="132"/>
      <c r="RQE457" s="132"/>
      <c r="RQF457" s="132"/>
      <c r="RQG457" s="132"/>
      <c r="RQH457" s="113"/>
      <c r="RQI457" s="332"/>
      <c r="RQJ457" s="175"/>
      <c r="RQK457" s="332"/>
      <c r="RQL457" s="175"/>
      <c r="RQM457" s="332"/>
      <c r="RQN457" s="112"/>
      <c r="RQO457" s="131"/>
      <c r="RQP457" s="132"/>
      <c r="RQQ457" s="132"/>
      <c r="RQR457" s="132"/>
      <c r="RQS457" s="132"/>
      <c r="RQT457" s="113"/>
      <c r="RQU457" s="332"/>
      <c r="RQV457" s="175"/>
      <c r="RQW457" s="332"/>
      <c r="RQX457" s="175"/>
      <c r="RQY457" s="332"/>
      <c r="RQZ457" s="112"/>
      <c r="RRA457" s="131"/>
      <c r="RRB457" s="132"/>
      <c r="RRC457" s="132"/>
      <c r="RRD457" s="132"/>
      <c r="RRE457" s="132"/>
      <c r="RRF457" s="113"/>
      <c r="RRG457" s="332"/>
      <c r="RRH457" s="175"/>
      <c r="RRI457" s="332"/>
      <c r="RRJ457" s="175"/>
      <c r="RRK457" s="332"/>
      <c r="RRL457" s="112"/>
      <c r="RRM457" s="131"/>
      <c r="RRN457" s="132"/>
      <c r="RRO457" s="132"/>
      <c r="RRP457" s="132"/>
      <c r="RRQ457" s="132"/>
      <c r="RRR457" s="113"/>
      <c r="RRS457" s="332"/>
      <c r="RRT457" s="175"/>
      <c r="RRU457" s="332"/>
      <c r="RRV457" s="175"/>
      <c r="RRW457" s="332"/>
      <c r="RRX457" s="112"/>
      <c r="RRY457" s="131"/>
      <c r="RRZ457" s="132"/>
      <c r="RSA457" s="132"/>
      <c r="RSB457" s="132"/>
      <c r="RSC457" s="132"/>
      <c r="RSD457" s="113"/>
      <c r="RSE457" s="332"/>
      <c r="RSF457" s="175"/>
      <c r="RSG457" s="332"/>
      <c r="RSH457" s="175"/>
      <c r="RSI457" s="332"/>
      <c r="RSJ457" s="112"/>
      <c r="RSK457" s="131"/>
      <c r="RSL457" s="132"/>
      <c r="RSM457" s="132"/>
      <c r="RSN457" s="132"/>
      <c r="RSO457" s="132"/>
      <c r="RSP457" s="113"/>
      <c r="RSQ457" s="332"/>
      <c r="RSR457" s="175"/>
      <c r="RSS457" s="332"/>
      <c r="RST457" s="175"/>
      <c r="RSU457" s="332"/>
      <c r="RSV457" s="112"/>
      <c r="RSW457" s="131"/>
      <c r="RSX457" s="132"/>
      <c r="RSY457" s="132"/>
      <c r="RSZ457" s="132"/>
      <c r="RTA457" s="132"/>
      <c r="RTB457" s="113"/>
      <c r="RTC457" s="332"/>
      <c r="RTD457" s="175"/>
      <c r="RTE457" s="332"/>
      <c r="RTF457" s="175"/>
      <c r="RTG457" s="332"/>
      <c r="RTH457" s="112"/>
      <c r="RTI457" s="131"/>
      <c r="RTJ457" s="132"/>
      <c r="RTK457" s="132"/>
      <c r="RTL457" s="132"/>
      <c r="RTM457" s="132"/>
      <c r="RTN457" s="113"/>
      <c r="RTO457" s="332"/>
      <c r="RTP457" s="175"/>
      <c r="RTQ457" s="332"/>
      <c r="RTR457" s="175"/>
      <c r="RTS457" s="332"/>
      <c r="RTT457" s="112"/>
      <c r="RTU457" s="131"/>
      <c r="RTV457" s="132"/>
      <c r="RTW457" s="132"/>
      <c r="RTX457" s="132"/>
      <c r="RTY457" s="132"/>
      <c r="RTZ457" s="113"/>
      <c r="RUA457" s="332"/>
      <c r="RUB457" s="175"/>
      <c r="RUC457" s="332"/>
      <c r="RUD457" s="175"/>
      <c r="RUE457" s="332"/>
      <c r="RUF457" s="112"/>
      <c r="RUG457" s="131"/>
      <c r="RUH457" s="132"/>
      <c r="RUI457" s="132"/>
      <c r="RUJ457" s="132"/>
      <c r="RUK457" s="132"/>
      <c r="RUL457" s="113"/>
      <c r="RUM457" s="332"/>
      <c r="RUN457" s="175"/>
      <c r="RUO457" s="332"/>
      <c r="RUP457" s="175"/>
      <c r="RUQ457" s="332"/>
      <c r="RUR457" s="112"/>
      <c r="RUS457" s="131"/>
      <c r="RUT457" s="132"/>
      <c r="RUU457" s="132"/>
      <c r="RUV457" s="132"/>
      <c r="RUW457" s="132"/>
      <c r="RUX457" s="113"/>
      <c r="RUY457" s="332"/>
      <c r="RUZ457" s="175"/>
      <c r="RVA457" s="332"/>
      <c r="RVB457" s="175"/>
      <c r="RVC457" s="332"/>
      <c r="RVD457" s="112"/>
      <c r="RVE457" s="131"/>
      <c r="RVF457" s="132"/>
      <c r="RVG457" s="132"/>
      <c r="RVH457" s="132"/>
      <c r="RVI457" s="132"/>
      <c r="RVJ457" s="113"/>
      <c r="RVK457" s="332"/>
      <c r="RVL457" s="175"/>
      <c r="RVM457" s="332"/>
      <c r="RVN457" s="175"/>
      <c r="RVO457" s="332"/>
      <c r="RVP457" s="112"/>
      <c r="RVQ457" s="131"/>
      <c r="RVR457" s="132"/>
      <c r="RVS457" s="132"/>
      <c r="RVT457" s="132"/>
      <c r="RVU457" s="132"/>
      <c r="RVV457" s="113"/>
      <c r="RVW457" s="332"/>
      <c r="RVX457" s="175"/>
      <c r="RVY457" s="332"/>
      <c r="RVZ457" s="175"/>
      <c r="RWA457" s="332"/>
      <c r="RWB457" s="112"/>
      <c r="RWC457" s="131"/>
      <c r="RWD457" s="132"/>
      <c r="RWE457" s="132"/>
      <c r="RWF457" s="132"/>
      <c r="RWG457" s="132"/>
      <c r="RWH457" s="113"/>
      <c r="RWI457" s="332"/>
      <c r="RWJ457" s="175"/>
      <c r="RWK457" s="332"/>
      <c r="RWL457" s="175"/>
      <c r="RWM457" s="332"/>
      <c r="RWN457" s="112"/>
      <c r="RWO457" s="131"/>
      <c r="RWP457" s="132"/>
      <c r="RWQ457" s="132"/>
      <c r="RWR457" s="132"/>
      <c r="RWS457" s="132"/>
      <c r="RWT457" s="113"/>
      <c r="RWU457" s="332"/>
      <c r="RWV457" s="175"/>
      <c r="RWW457" s="332"/>
      <c r="RWX457" s="175"/>
      <c r="RWY457" s="332"/>
      <c r="RWZ457" s="112"/>
      <c r="RXA457" s="131"/>
      <c r="RXB457" s="132"/>
      <c r="RXC457" s="132"/>
      <c r="RXD457" s="132"/>
      <c r="RXE457" s="132"/>
      <c r="RXF457" s="113"/>
      <c r="RXG457" s="332"/>
      <c r="RXH457" s="175"/>
      <c r="RXI457" s="332"/>
      <c r="RXJ457" s="175"/>
      <c r="RXK457" s="332"/>
      <c r="RXL457" s="112"/>
      <c r="RXM457" s="131"/>
      <c r="RXN457" s="132"/>
      <c r="RXO457" s="132"/>
      <c r="RXP457" s="132"/>
      <c r="RXQ457" s="132"/>
      <c r="RXR457" s="113"/>
      <c r="RXS457" s="332"/>
      <c r="RXT457" s="175"/>
      <c r="RXU457" s="332"/>
      <c r="RXV457" s="175"/>
      <c r="RXW457" s="332"/>
      <c r="RXX457" s="112"/>
      <c r="RXY457" s="131"/>
      <c r="RXZ457" s="132"/>
      <c r="RYA457" s="132"/>
      <c r="RYB457" s="132"/>
      <c r="RYC457" s="132"/>
      <c r="RYD457" s="113"/>
      <c r="RYE457" s="332"/>
      <c r="RYF457" s="175"/>
      <c r="RYG457" s="332"/>
      <c r="RYH457" s="175"/>
      <c r="RYI457" s="332"/>
      <c r="RYJ457" s="112"/>
      <c r="RYK457" s="131"/>
      <c r="RYL457" s="132"/>
      <c r="RYM457" s="132"/>
      <c r="RYN457" s="132"/>
      <c r="RYO457" s="132"/>
      <c r="RYP457" s="113"/>
      <c r="RYQ457" s="332"/>
      <c r="RYR457" s="175"/>
      <c r="RYS457" s="332"/>
      <c r="RYT457" s="175"/>
      <c r="RYU457" s="332"/>
      <c r="RYV457" s="112"/>
      <c r="RYW457" s="131"/>
      <c r="RYX457" s="132"/>
      <c r="RYY457" s="132"/>
      <c r="RYZ457" s="132"/>
      <c r="RZA457" s="132"/>
      <c r="RZB457" s="113"/>
      <c r="RZC457" s="332"/>
      <c r="RZD457" s="175"/>
      <c r="RZE457" s="332"/>
      <c r="RZF457" s="175"/>
      <c r="RZG457" s="332"/>
      <c r="RZH457" s="112"/>
      <c r="RZI457" s="131"/>
      <c r="RZJ457" s="132"/>
      <c r="RZK457" s="132"/>
      <c r="RZL457" s="132"/>
      <c r="RZM457" s="132"/>
      <c r="RZN457" s="113"/>
      <c r="RZO457" s="332"/>
      <c r="RZP457" s="175"/>
      <c r="RZQ457" s="332"/>
      <c r="RZR457" s="175"/>
      <c r="RZS457" s="332"/>
      <c r="RZT457" s="112"/>
      <c r="RZU457" s="131"/>
      <c r="RZV457" s="132"/>
      <c r="RZW457" s="132"/>
      <c r="RZX457" s="132"/>
      <c r="RZY457" s="132"/>
      <c r="RZZ457" s="113"/>
      <c r="SAA457" s="332"/>
      <c r="SAB457" s="175"/>
      <c r="SAC457" s="332"/>
      <c r="SAD457" s="175"/>
      <c r="SAE457" s="332"/>
      <c r="SAF457" s="112"/>
      <c r="SAG457" s="131"/>
      <c r="SAH457" s="132"/>
      <c r="SAI457" s="132"/>
      <c r="SAJ457" s="132"/>
      <c r="SAK457" s="132"/>
      <c r="SAL457" s="113"/>
      <c r="SAM457" s="332"/>
      <c r="SAN457" s="175"/>
      <c r="SAO457" s="332"/>
      <c r="SAP457" s="175"/>
      <c r="SAQ457" s="332"/>
      <c r="SAR457" s="112"/>
      <c r="SAS457" s="131"/>
      <c r="SAT457" s="132"/>
      <c r="SAU457" s="132"/>
      <c r="SAV457" s="132"/>
      <c r="SAW457" s="132"/>
      <c r="SAX457" s="113"/>
      <c r="SAY457" s="332"/>
      <c r="SAZ457" s="175"/>
      <c r="SBA457" s="332"/>
      <c r="SBB457" s="175"/>
      <c r="SBC457" s="332"/>
      <c r="SBD457" s="112"/>
      <c r="SBE457" s="131"/>
      <c r="SBF457" s="132"/>
      <c r="SBG457" s="132"/>
      <c r="SBH457" s="132"/>
      <c r="SBI457" s="132"/>
      <c r="SBJ457" s="113"/>
      <c r="SBK457" s="332"/>
      <c r="SBL457" s="175"/>
      <c r="SBM457" s="332"/>
      <c r="SBN457" s="175"/>
      <c r="SBO457" s="332"/>
      <c r="SBP457" s="112"/>
      <c r="SBQ457" s="131"/>
      <c r="SBR457" s="132"/>
      <c r="SBS457" s="132"/>
      <c r="SBT457" s="132"/>
      <c r="SBU457" s="132"/>
      <c r="SBV457" s="113"/>
      <c r="SBW457" s="332"/>
      <c r="SBX457" s="175"/>
      <c r="SBY457" s="332"/>
      <c r="SBZ457" s="175"/>
      <c r="SCA457" s="332"/>
      <c r="SCB457" s="112"/>
      <c r="SCC457" s="131"/>
      <c r="SCD457" s="132"/>
      <c r="SCE457" s="132"/>
      <c r="SCF457" s="132"/>
      <c r="SCG457" s="132"/>
      <c r="SCH457" s="113"/>
      <c r="SCI457" s="332"/>
      <c r="SCJ457" s="175"/>
      <c r="SCK457" s="332"/>
      <c r="SCL457" s="175"/>
      <c r="SCM457" s="332"/>
      <c r="SCN457" s="112"/>
      <c r="SCO457" s="131"/>
      <c r="SCP457" s="132"/>
      <c r="SCQ457" s="132"/>
      <c r="SCR457" s="132"/>
      <c r="SCS457" s="132"/>
      <c r="SCT457" s="113"/>
      <c r="SCU457" s="332"/>
      <c r="SCV457" s="175"/>
      <c r="SCW457" s="332"/>
      <c r="SCX457" s="175"/>
      <c r="SCY457" s="332"/>
      <c r="SCZ457" s="112"/>
      <c r="SDA457" s="131"/>
      <c r="SDB457" s="132"/>
      <c r="SDC457" s="132"/>
      <c r="SDD457" s="132"/>
      <c r="SDE457" s="132"/>
      <c r="SDF457" s="113"/>
      <c r="SDG457" s="332"/>
      <c r="SDH457" s="175"/>
      <c r="SDI457" s="332"/>
      <c r="SDJ457" s="175"/>
      <c r="SDK457" s="332"/>
      <c r="SDL457" s="112"/>
      <c r="SDM457" s="131"/>
      <c r="SDN457" s="132"/>
      <c r="SDO457" s="132"/>
      <c r="SDP457" s="132"/>
      <c r="SDQ457" s="132"/>
      <c r="SDR457" s="113"/>
      <c r="SDS457" s="332"/>
      <c r="SDT457" s="175"/>
      <c r="SDU457" s="332"/>
      <c r="SDV457" s="175"/>
      <c r="SDW457" s="332"/>
      <c r="SDX457" s="112"/>
      <c r="SDY457" s="131"/>
      <c r="SDZ457" s="132"/>
      <c r="SEA457" s="132"/>
      <c r="SEB457" s="132"/>
      <c r="SEC457" s="132"/>
      <c r="SED457" s="113"/>
      <c r="SEE457" s="332"/>
      <c r="SEF457" s="175"/>
      <c r="SEG457" s="332"/>
      <c r="SEH457" s="175"/>
      <c r="SEI457" s="332"/>
      <c r="SEJ457" s="112"/>
      <c r="SEK457" s="131"/>
      <c r="SEL457" s="132"/>
      <c r="SEM457" s="132"/>
      <c r="SEN457" s="132"/>
      <c r="SEO457" s="132"/>
      <c r="SEP457" s="113"/>
      <c r="SEQ457" s="332"/>
      <c r="SER457" s="175"/>
      <c r="SES457" s="332"/>
      <c r="SET457" s="175"/>
      <c r="SEU457" s="332"/>
      <c r="SEV457" s="112"/>
      <c r="SEW457" s="131"/>
      <c r="SEX457" s="132"/>
      <c r="SEY457" s="132"/>
      <c r="SEZ457" s="132"/>
      <c r="SFA457" s="132"/>
      <c r="SFB457" s="113"/>
      <c r="SFC457" s="332"/>
      <c r="SFD457" s="175"/>
      <c r="SFE457" s="332"/>
      <c r="SFF457" s="175"/>
      <c r="SFG457" s="332"/>
      <c r="SFH457" s="112"/>
      <c r="SFI457" s="131"/>
      <c r="SFJ457" s="132"/>
      <c r="SFK457" s="132"/>
      <c r="SFL457" s="132"/>
      <c r="SFM457" s="132"/>
      <c r="SFN457" s="113"/>
      <c r="SFO457" s="332"/>
      <c r="SFP457" s="175"/>
      <c r="SFQ457" s="332"/>
      <c r="SFR457" s="175"/>
      <c r="SFS457" s="332"/>
      <c r="SFT457" s="112"/>
      <c r="SFU457" s="131"/>
      <c r="SFV457" s="132"/>
      <c r="SFW457" s="132"/>
      <c r="SFX457" s="132"/>
      <c r="SFY457" s="132"/>
      <c r="SFZ457" s="113"/>
      <c r="SGA457" s="332"/>
      <c r="SGB457" s="175"/>
      <c r="SGC457" s="332"/>
      <c r="SGD457" s="175"/>
      <c r="SGE457" s="332"/>
      <c r="SGF457" s="112"/>
      <c r="SGG457" s="131"/>
      <c r="SGH457" s="132"/>
      <c r="SGI457" s="132"/>
      <c r="SGJ457" s="132"/>
      <c r="SGK457" s="132"/>
      <c r="SGL457" s="113"/>
      <c r="SGM457" s="332"/>
      <c r="SGN457" s="175"/>
      <c r="SGO457" s="332"/>
      <c r="SGP457" s="175"/>
      <c r="SGQ457" s="332"/>
      <c r="SGR457" s="112"/>
      <c r="SGS457" s="131"/>
      <c r="SGT457" s="132"/>
      <c r="SGU457" s="132"/>
      <c r="SGV457" s="132"/>
      <c r="SGW457" s="132"/>
      <c r="SGX457" s="113"/>
      <c r="SGY457" s="332"/>
      <c r="SGZ457" s="175"/>
      <c r="SHA457" s="332"/>
      <c r="SHB457" s="175"/>
      <c r="SHC457" s="332"/>
      <c r="SHD457" s="112"/>
      <c r="SHE457" s="131"/>
      <c r="SHF457" s="132"/>
      <c r="SHG457" s="132"/>
      <c r="SHH457" s="132"/>
      <c r="SHI457" s="132"/>
      <c r="SHJ457" s="113"/>
      <c r="SHK457" s="332"/>
      <c r="SHL457" s="175"/>
      <c r="SHM457" s="332"/>
      <c r="SHN457" s="175"/>
      <c r="SHO457" s="332"/>
      <c r="SHP457" s="112"/>
      <c r="SHQ457" s="131"/>
      <c r="SHR457" s="132"/>
      <c r="SHS457" s="132"/>
      <c r="SHT457" s="132"/>
      <c r="SHU457" s="132"/>
      <c r="SHV457" s="113"/>
      <c r="SHW457" s="332"/>
      <c r="SHX457" s="175"/>
      <c r="SHY457" s="332"/>
      <c r="SHZ457" s="175"/>
      <c r="SIA457" s="332"/>
      <c r="SIB457" s="112"/>
      <c r="SIC457" s="131"/>
      <c r="SID457" s="132"/>
      <c r="SIE457" s="132"/>
      <c r="SIF457" s="132"/>
      <c r="SIG457" s="132"/>
      <c r="SIH457" s="113"/>
      <c r="SII457" s="332"/>
      <c r="SIJ457" s="175"/>
      <c r="SIK457" s="332"/>
      <c r="SIL457" s="175"/>
      <c r="SIM457" s="332"/>
      <c r="SIN457" s="112"/>
      <c r="SIO457" s="131"/>
      <c r="SIP457" s="132"/>
      <c r="SIQ457" s="132"/>
      <c r="SIR457" s="132"/>
      <c r="SIS457" s="132"/>
      <c r="SIT457" s="113"/>
      <c r="SIU457" s="332"/>
      <c r="SIV457" s="175"/>
      <c r="SIW457" s="332"/>
      <c r="SIX457" s="175"/>
      <c r="SIY457" s="332"/>
      <c r="SIZ457" s="112"/>
      <c r="SJA457" s="131"/>
      <c r="SJB457" s="132"/>
      <c r="SJC457" s="132"/>
      <c r="SJD457" s="132"/>
      <c r="SJE457" s="132"/>
      <c r="SJF457" s="113"/>
      <c r="SJG457" s="332"/>
      <c r="SJH457" s="175"/>
      <c r="SJI457" s="332"/>
      <c r="SJJ457" s="175"/>
      <c r="SJK457" s="332"/>
      <c r="SJL457" s="112"/>
      <c r="SJM457" s="131"/>
      <c r="SJN457" s="132"/>
      <c r="SJO457" s="132"/>
      <c r="SJP457" s="132"/>
      <c r="SJQ457" s="132"/>
      <c r="SJR457" s="113"/>
      <c r="SJS457" s="332"/>
      <c r="SJT457" s="175"/>
      <c r="SJU457" s="332"/>
      <c r="SJV457" s="175"/>
      <c r="SJW457" s="332"/>
      <c r="SJX457" s="112"/>
      <c r="SJY457" s="131"/>
      <c r="SJZ457" s="132"/>
      <c r="SKA457" s="132"/>
      <c r="SKB457" s="132"/>
      <c r="SKC457" s="132"/>
      <c r="SKD457" s="113"/>
      <c r="SKE457" s="332"/>
      <c r="SKF457" s="175"/>
      <c r="SKG457" s="332"/>
      <c r="SKH457" s="175"/>
      <c r="SKI457" s="332"/>
      <c r="SKJ457" s="112"/>
      <c r="SKK457" s="131"/>
      <c r="SKL457" s="132"/>
      <c r="SKM457" s="132"/>
      <c r="SKN457" s="132"/>
      <c r="SKO457" s="132"/>
      <c r="SKP457" s="113"/>
      <c r="SKQ457" s="332"/>
      <c r="SKR457" s="175"/>
      <c r="SKS457" s="332"/>
      <c r="SKT457" s="175"/>
      <c r="SKU457" s="332"/>
      <c r="SKV457" s="112"/>
      <c r="SKW457" s="131"/>
      <c r="SKX457" s="132"/>
      <c r="SKY457" s="132"/>
      <c r="SKZ457" s="132"/>
      <c r="SLA457" s="132"/>
      <c r="SLB457" s="113"/>
      <c r="SLC457" s="332"/>
      <c r="SLD457" s="175"/>
      <c r="SLE457" s="332"/>
      <c r="SLF457" s="175"/>
      <c r="SLG457" s="332"/>
      <c r="SLH457" s="112"/>
      <c r="SLI457" s="131"/>
      <c r="SLJ457" s="132"/>
      <c r="SLK457" s="132"/>
      <c r="SLL457" s="132"/>
      <c r="SLM457" s="132"/>
      <c r="SLN457" s="113"/>
      <c r="SLO457" s="332"/>
      <c r="SLP457" s="175"/>
      <c r="SLQ457" s="332"/>
      <c r="SLR457" s="175"/>
      <c r="SLS457" s="332"/>
      <c r="SLT457" s="112"/>
      <c r="SLU457" s="131"/>
      <c r="SLV457" s="132"/>
      <c r="SLW457" s="132"/>
      <c r="SLX457" s="132"/>
      <c r="SLY457" s="132"/>
      <c r="SLZ457" s="113"/>
      <c r="SMA457" s="332"/>
      <c r="SMB457" s="175"/>
      <c r="SMC457" s="332"/>
      <c r="SMD457" s="175"/>
      <c r="SME457" s="332"/>
      <c r="SMF457" s="112"/>
      <c r="SMG457" s="131"/>
      <c r="SMH457" s="132"/>
      <c r="SMI457" s="132"/>
      <c r="SMJ457" s="132"/>
      <c r="SMK457" s="132"/>
      <c r="SML457" s="113"/>
      <c r="SMM457" s="332"/>
      <c r="SMN457" s="175"/>
      <c r="SMO457" s="332"/>
      <c r="SMP457" s="175"/>
      <c r="SMQ457" s="332"/>
      <c r="SMR457" s="112"/>
      <c r="SMS457" s="131"/>
      <c r="SMT457" s="132"/>
      <c r="SMU457" s="132"/>
      <c r="SMV457" s="132"/>
      <c r="SMW457" s="132"/>
      <c r="SMX457" s="113"/>
      <c r="SMY457" s="332"/>
      <c r="SMZ457" s="175"/>
      <c r="SNA457" s="332"/>
      <c r="SNB457" s="175"/>
      <c r="SNC457" s="332"/>
      <c r="SND457" s="112"/>
      <c r="SNE457" s="131"/>
      <c r="SNF457" s="132"/>
      <c r="SNG457" s="132"/>
      <c r="SNH457" s="132"/>
      <c r="SNI457" s="132"/>
      <c r="SNJ457" s="113"/>
      <c r="SNK457" s="332"/>
      <c r="SNL457" s="175"/>
      <c r="SNM457" s="332"/>
      <c r="SNN457" s="175"/>
      <c r="SNO457" s="332"/>
      <c r="SNP457" s="112"/>
      <c r="SNQ457" s="131"/>
      <c r="SNR457" s="132"/>
      <c r="SNS457" s="132"/>
      <c r="SNT457" s="132"/>
      <c r="SNU457" s="132"/>
      <c r="SNV457" s="113"/>
      <c r="SNW457" s="332"/>
      <c r="SNX457" s="175"/>
      <c r="SNY457" s="332"/>
      <c r="SNZ457" s="175"/>
      <c r="SOA457" s="332"/>
      <c r="SOB457" s="112"/>
      <c r="SOC457" s="131"/>
      <c r="SOD457" s="132"/>
      <c r="SOE457" s="132"/>
      <c r="SOF457" s="132"/>
      <c r="SOG457" s="132"/>
      <c r="SOH457" s="113"/>
      <c r="SOI457" s="332"/>
      <c r="SOJ457" s="175"/>
      <c r="SOK457" s="332"/>
      <c r="SOL457" s="175"/>
      <c r="SOM457" s="332"/>
      <c r="SON457" s="112"/>
      <c r="SOO457" s="131"/>
      <c r="SOP457" s="132"/>
      <c r="SOQ457" s="132"/>
      <c r="SOR457" s="132"/>
      <c r="SOS457" s="132"/>
      <c r="SOT457" s="113"/>
      <c r="SOU457" s="332"/>
      <c r="SOV457" s="175"/>
      <c r="SOW457" s="332"/>
      <c r="SOX457" s="175"/>
      <c r="SOY457" s="332"/>
      <c r="SOZ457" s="112"/>
      <c r="SPA457" s="131"/>
      <c r="SPB457" s="132"/>
      <c r="SPC457" s="132"/>
      <c r="SPD457" s="132"/>
      <c r="SPE457" s="132"/>
      <c r="SPF457" s="113"/>
      <c r="SPG457" s="332"/>
      <c r="SPH457" s="175"/>
      <c r="SPI457" s="332"/>
      <c r="SPJ457" s="175"/>
      <c r="SPK457" s="332"/>
      <c r="SPL457" s="112"/>
      <c r="SPM457" s="131"/>
      <c r="SPN457" s="132"/>
      <c r="SPO457" s="132"/>
      <c r="SPP457" s="132"/>
      <c r="SPQ457" s="132"/>
      <c r="SPR457" s="113"/>
      <c r="SPS457" s="332"/>
      <c r="SPT457" s="175"/>
      <c r="SPU457" s="332"/>
      <c r="SPV457" s="175"/>
      <c r="SPW457" s="332"/>
      <c r="SPX457" s="112"/>
      <c r="SPY457" s="131"/>
      <c r="SPZ457" s="132"/>
      <c r="SQA457" s="132"/>
      <c r="SQB457" s="132"/>
      <c r="SQC457" s="132"/>
      <c r="SQD457" s="113"/>
      <c r="SQE457" s="332"/>
      <c r="SQF457" s="175"/>
      <c r="SQG457" s="332"/>
      <c r="SQH457" s="175"/>
      <c r="SQI457" s="332"/>
      <c r="SQJ457" s="112"/>
      <c r="SQK457" s="131"/>
      <c r="SQL457" s="132"/>
      <c r="SQM457" s="132"/>
      <c r="SQN457" s="132"/>
      <c r="SQO457" s="132"/>
      <c r="SQP457" s="113"/>
      <c r="SQQ457" s="332"/>
      <c r="SQR457" s="175"/>
      <c r="SQS457" s="332"/>
      <c r="SQT457" s="175"/>
      <c r="SQU457" s="332"/>
      <c r="SQV457" s="112"/>
      <c r="SQW457" s="131"/>
      <c r="SQX457" s="132"/>
      <c r="SQY457" s="132"/>
      <c r="SQZ457" s="132"/>
      <c r="SRA457" s="132"/>
      <c r="SRB457" s="113"/>
      <c r="SRC457" s="332"/>
      <c r="SRD457" s="175"/>
      <c r="SRE457" s="332"/>
      <c r="SRF457" s="175"/>
      <c r="SRG457" s="332"/>
      <c r="SRH457" s="112"/>
      <c r="SRI457" s="131"/>
      <c r="SRJ457" s="132"/>
      <c r="SRK457" s="132"/>
      <c r="SRL457" s="132"/>
      <c r="SRM457" s="132"/>
      <c r="SRN457" s="113"/>
      <c r="SRO457" s="332"/>
      <c r="SRP457" s="175"/>
      <c r="SRQ457" s="332"/>
      <c r="SRR457" s="175"/>
      <c r="SRS457" s="332"/>
      <c r="SRT457" s="112"/>
      <c r="SRU457" s="131"/>
      <c r="SRV457" s="132"/>
      <c r="SRW457" s="132"/>
      <c r="SRX457" s="132"/>
      <c r="SRY457" s="132"/>
      <c r="SRZ457" s="113"/>
      <c r="SSA457" s="332"/>
      <c r="SSB457" s="175"/>
      <c r="SSC457" s="332"/>
      <c r="SSD457" s="175"/>
      <c r="SSE457" s="332"/>
      <c r="SSF457" s="112"/>
      <c r="SSG457" s="131"/>
      <c r="SSH457" s="132"/>
      <c r="SSI457" s="132"/>
      <c r="SSJ457" s="132"/>
      <c r="SSK457" s="132"/>
      <c r="SSL457" s="113"/>
      <c r="SSM457" s="332"/>
      <c r="SSN457" s="175"/>
      <c r="SSO457" s="332"/>
      <c r="SSP457" s="175"/>
      <c r="SSQ457" s="332"/>
      <c r="SSR457" s="112"/>
      <c r="SSS457" s="131"/>
      <c r="SST457" s="132"/>
      <c r="SSU457" s="132"/>
      <c r="SSV457" s="132"/>
      <c r="SSW457" s="132"/>
      <c r="SSX457" s="113"/>
      <c r="SSY457" s="332"/>
      <c r="SSZ457" s="175"/>
      <c r="STA457" s="332"/>
      <c r="STB457" s="175"/>
      <c r="STC457" s="332"/>
      <c r="STD457" s="112"/>
      <c r="STE457" s="131"/>
      <c r="STF457" s="132"/>
      <c r="STG457" s="132"/>
      <c r="STH457" s="132"/>
      <c r="STI457" s="132"/>
      <c r="STJ457" s="113"/>
      <c r="STK457" s="332"/>
      <c r="STL457" s="175"/>
      <c r="STM457" s="332"/>
      <c r="STN457" s="175"/>
      <c r="STO457" s="332"/>
      <c r="STP457" s="112"/>
      <c r="STQ457" s="131"/>
      <c r="STR457" s="132"/>
      <c r="STS457" s="132"/>
      <c r="STT457" s="132"/>
      <c r="STU457" s="132"/>
      <c r="STV457" s="113"/>
      <c r="STW457" s="332"/>
      <c r="STX457" s="175"/>
      <c r="STY457" s="332"/>
      <c r="STZ457" s="175"/>
      <c r="SUA457" s="332"/>
      <c r="SUB457" s="112"/>
      <c r="SUC457" s="131"/>
      <c r="SUD457" s="132"/>
      <c r="SUE457" s="132"/>
      <c r="SUF457" s="132"/>
      <c r="SUG457" s="132"/>
      <c r="SUH457" s="113"/>
      <c r="SUI457" s="332"/>
      <c r="SUJ457" s="175"/>
      <c r="SUK457" s="332"/>
      <c r="SUL457" s="175"/>
      <c r="SUM457" s="332"/>
      <c r="SUN457" s="112"/>
      <c r="SUO457" s="131"/>
      <c r="SUP457" s="132"/>
      <c r="SUQ457" s="132"/>
      <c r="SUR457" s="132"/>
      <c r="SUS457" s="132"/>
      <c r="SUT457" s="113"/>
      <c r="SUU457" s="332"/>
      <c r="SUV457" s="175"/>
      <c r="SUW457" s="332"/>
      <c r="SUX457" s="175"/>
      <c r="SUY457" s="332"/>
      <c r="SUZ457" s="112"/>
      <c r="SVA457" s="131"/>
      <c r="SVB457" s="132"/>
      <c r="SVC457" s="132"/>
      <c r="SVD457" s="132"/>
      <c r="SVE457" s="132"/>
      <c r="SVF457" s="113"/>
      <c r="SVG457" s="332"/>
      <c r="SVH457" s="175"/>
      <c r="SVI457" s="332"/>
      <c r="SVJ457" s="175"/>
      <c r="SVK457" s="332"/>
      <c r="SVL457" s="112"/>
      <c r="SVM457" s="131"/>
      <c r="SVN457" s="132"/>
      <c r="SVO457" s="132"/>
      <c r="SVP457" s="132"/>
      <c r="SVQ457" s="132"/>
      <c r="SVR457" s="113"/>
      <c r="SVS457" s="332"/>
      <c r="SVT457" s="175"/>
      <c r="SVU457" s="332"/>
      <c r="SVV457" s="175"/>
      <c r="SVW457" s="332"/>
      <c r="SVX457" s="112"/>
      <c r="SVY457" s="131"/>
      <c r="SVZ457" s="132"/>
      <c r="SWA457" s="132"/>
      <c r="SWB457" s="132"/>
      <c r="SWC457" s="132"/>
      <c r="SWD457" s="113"/>
      <c r="SWE457" s="332"/>
      <c r="SWF457" s="175"/>
      <c r="SWG457" s="332"/>
      <c r="SWH457" s="175"/>
      <c r="SWI457" s="332"/>
      <c r="SWJ457" s="112"/>
      <c r="SWK457" s="131"/>
      <c r="SWL457" s="132"/>
      <c r="SWM457" s="132"/>
      <c r="SWN457" s="132"/>
      <c r="SWO457" s="132"/>
      <c r="SWP457" s="113"/>
      <c r="SWQ457" s="332"/>
      <c r="SWR457" s="175"/>
      <c r="SWS457" s="332"/>
      <c r="SWT457" s="175"/>
      <c r="SWU457" s="332"/>
      <c r="SWV457" s="112"/>
      <c r="SWW457" s="131"/>
      <c r="SWX457" s="132"/>
      <c r="SWY457" s="132"/>
      <c r="SWZ457" s="132"/>
      <c r="SXA457" s="132"/>
      <c r="SXB457" s="113"/>
      <c r="SXC457" s="332"/>
      <c r="SXD457" s="175"/>
      <c r="SXE457" s="332"/>
      <c r="SXF457" s="175"/>
      <c r="SXG457" s="332"/>
      <c r="SXH457" s="112"/>
      <c r="SXI457" s="131"/>
      <c r="SXJ457" s="132"/>
      <c r="SXK457" s="132"/>
      <c r="SXL457" s="132"/>
      <c r="SXM457" s="132"/>
      <c r="SXN457" s="113"/>
      <c r="SXO457" s="332"/>
      <c r="SXP457" s="175"/>
      <c r="SXQ457" s="332"/>
      <c r="SXR457" s="175"/>
      <c r="SXS457" s="332"/>
      <c r="SXT457" s="112"/>
      <c r="SXU457" s="131"/>
      <c r="SXV457" s="132"/>
      <c r="SXW457" s="132"/>
      <c r="SXX457" s="132"/>
      <c r="SXY457" s="132"/>
      <c r="SXZ457" s="113"/>
      <c r="SYA457" s="332"/>
      <c r="SYB457" s="175"/>
      <c r="SYC457" s="332"/>
      <c r="SYD457" s="175"/>
      <c r="SYE457" s="332"/>
      <c r="SYF457" s="112"/>
      <c r="SYG457" s="131"/>
      <c r="SYH457" s="132"/>
      <c r="SYI457" s="132"/>
      <c r="SYJ457" s="132"/>
      <c r="SYK457" s="132"/>
      <c r="SYL457" s="113"/>
      <c r="SYM457" s="332"/>
      <c r="SYN457" s="175"/>
      <c r="SYO457" s="332"/>
      <c r="SYP457" s="175"/>
      <c r="SYQ457" s="332"/>
      <c r="SYR457" s="112"/>
      <c r="SYS457" s="131"/>
      <c r="SYT457" s="132"/>
      <c r="SYU457" s="132"/>
      <c r="SYV457" s="132"/>
      <c r="SYW457" s="132"/>
      <c r="SYX457" s="113"/>
      <c r="SYY457" s="332"/>
      <c r="SYZ457" s="175"/>
      <c r="SZA457" s="332"/>
      <c r="SZB457" s="175"/>
      <c r="SZC457" s="332"/>
      <c r="SZD457" s="112"/>
      <c r="SZE457" s="131"/>
      <c r="SZF457" s="132"/>
      <c r="SZG457" s="132"/>
      <c r="SZH457" s="132"/>
      <c r="SZI457" s="132"/>
      <c r="SZJ457" s="113"/>
      <c r="SZK457" s="332"/>
      <c r="SZL457" s="175"/>
      <c r="SZM457" s="332"/>
      <c r="SZN457" s="175"/>
      <c r="SZO457" s="332"/>
      <c r="SZP457" s="112"/>
      <c r="SZQ457" s="131"/>
      <c r="SZR457" s="132"/>
      <c r="SZS457" s="132"/>
      <c r="SZT457" s="132"/>
      <c r="SZU457" s="132"/>
      <c r="SZV457" s="113"/>
      <c r="SZW457" s="332"/>
      <c r="SZX457" s="175"/>
      <c r="SZY457" s="332"/>
      <c r="SZZ457" s="175"/>
      <c r="TAA457" s="332"/>
      <c r="TAB457" s="112"/>
      <c r="TAC457" s="131"/>
      <c r="TAD457" s="132"/>
      <c r="TAE457" s="132"/>
      <c r="TAF457" s="132"/>
      <c r="TAG457" s="132"/>
      <c r="TAH457" s="113"/>
      <c r="TAI457" s="332"/>
      <c r="TAJ457" s="175"/>
      <c r="TAK457" s="332"/>
      <c r="TAL457" s="175"/>
      <c r="TAM457" s="332"/>
      <c r="TAN457" s="112"/>
      <c r="TAO457" s="131"/>
      <c r="TAP457" s="132"/>
      <c r="TAQ457" s="132"/>
      <c r="TAR457" s="132"/>
      <c r="TAS457" s="132"/>
      <c r="TAT457" s="113"/>
      <c r="TAU457" s="332"/>
      <c r="TAV457" s="175"/>
      <c r="TAW457" s="332"/>
      <c r="TAX457" s="175"/>
      <c r="TAY457" s="332"/>
      <c r="TAZ457" s="112"/>
      <c r="TBA457" s="131"/>
      <c r="TBB457" s="132"/>
      <c r="TBC457" s="132"/>
      <c r="TBD457" s="132"/>
      <c r="TBE457" s="132"/>
      <c r="TBF457" s="113"/>
      <c r="TBG457" s="332"/>
      <c r="TBH457" s="175"/>
      <c r="TBI457" s="332"/>
      <c r="TBJ457" s="175"/>
      <c r="TBK457" s="332"/>
      <c r="TBL457" s="112"/>
      <c r="TBM457" s="131"/>
      <c r="TBN457" s="132"/>
      <c r="TBO457" s="132"/>
      <c r="TBP457" s="132"/>
      <c r="TBQ457" s="132"/>
      <c r="TBR457" s="113"/>
      <c r="TBS457" s="332"/>
      <c r="TBT457" s="175"/>
      <c r="TBU457" s="332"/>
      <c r="TBV457" s="175"/>
      <c r="TBW457" s="332"/>
      <c r="TBX457" s="112"/>
      <c r="TBY457" s="131"/>
      <c r="TBZ457" s="132"/>
      <c r="TCA457" s="132"/>
      <c r="TCB457" s="132"/>
      <c r="TCC457" s="132"/>
      <c r="TCD457" s="113"/>
      <c r="TCE457" s="332"/>
      <c r="TCF457" s="175"/>
      <c r="TCG457" s="332"/>
      <c r="TCH457" s="175"/>
      <c r="TCI457" s="332"/>
      <c r="TCJ457" s="112"/>
      <c r="TCK457" s="131"/>
      <c r="TCL457" s="132"/>
      <c r="TCM457" s="132"/>
      <c r="TCN457" s="132"/>
      <c r="TCO457" s="132"/>
      <c r="TCP457" s="113"/>
      <c r="TCQ457" s="332"/>
      <c r="TCR457" s="175"/>
      <c r="TCS457" s="332"/>
      <c r="TCT457" s="175"/>
      <c r="TCU457" s="332"/>
      <c r="TCV457" s="112"/>
      <c r="TCW457" s="131"/>
      <c r="TCX457" s="132"/>
      <c r="TCY457" s="132"/>
      <c r="TCZ457" s="132"/>
      <c r="TDA457" s="132"/>
      <c r="TDB457" s="113"/>
      <c r="TDC457" s="332"/>
      <c r="TDD457" s="175"/>
      <c r="TDE457" s="332"/>
      <c r="TDF457" s="175"/>
      <c r="TDG457" s="332"/>
      <c r="TDH457" s="112"/>
      <c r="TDI457" s="131"/>
      <c r="TDJ457" s="132"/>
      <c r="TDK457" s="132"/>
      <c r="TDL457" s="132"/>
      <c r="TDM457" s="132"/>
      <c r="TDN457" s="113"/>
      <c r="TDO457" s="332"/>
      <c r="TDP457" s="175"/>
      <c r="TDQ457" s="332"/>
      <c r="TDR457" s="175"/>
      <c r="TDS457" s="332"/>
      <c r="TDT457" s="112"/>
      <c r="TDU457" s="131"/>
      <c r="TDV457" s="132"/>
      <c r="TDW457" s="132"/>
      <c r="TDX457" s="132"/>
      <c r="TDY457" s="132"/>
      <c r="TDZ457" s="113"/>
      <c r="TEA457" s="332"/>
      <c r="TEB457" s="175"/>
      <c r="TEC457" s="332"/>
      <c r="TED457" s="175"/>
      <c r="TEE457" s="332"/>
      <c r="TEF457" s="112"/>
      <c r="TEG457" s="131"/>
      <c r="TEH457" s="132"/>
      <c r="TEI457" s="132"/>
      <c r="TEJ457" s="132"/>
      <c r="TEK457" s="132"/>
      <c r="TEL457" s="113"/>
      <c r="TEM457" s="332"/>
      <c r="TEN457" s="175"/>
      <c r="TEO457" s="332"/>
      <c r="TEP457" s="175"/>
      <c r="TEQ457" s="332"/>
      <c r="TER457" s="112"/>
      <c r="TES457" s="131"/>
      <c r="TET457" s="132"/>
      <c r="TEU457" s="132"/>
      <c r="TEV457" s="132"/>
      <c r="TEW457" s="132"/>
      <c r="TEX457" s="113"/>
      <c r="TEY457" s="332"/>
      <c r="TEZ457" s="175"/>
      <c r="TFA457" s="332"/>
      <c r="TFB457" s="175"/>
      <c r="TFC457" s="332"/>
      <c r="TFD457" s="112"/>
      <c r="TFE457" s="131"/>
      <c r="TFF457" s="132"/>
      <c r="TFG457" s="132"/>
      <c r="TFH457" s="132"/>
      <c r="TFI457" s="132"/>
      <c r="TFJ457" s="113"/>
      <c r="TFK457" s="332"/>
      <c r="TFL457" s="175"/>
      <c r="TFM457" s="332"/>
      <c r="TFN457" s="175"/>
      <c r="TFO457" s="332"/>
      <c r="TFP457" s="112"/>
      <c r="TFQ457" s="131"/>
      <c r="TFR457" s="132"/>
      <c r="TFS457" s="132"/>
      <c r="TFT457" s="132"/>
      <c r="TFU457" s="132"/>
      <c r="TFV457" s="113"/>
      <c r="TFW457" s="332"/>
      <c r="TFX457" s="175"/>
      <c r="TFY457" s="332"/>
      <c r="TFZ457" s="175"/>
      <c r="TGA457" s="332"/>
      <c r="TGB457" s="112"/>
      <c r="TGC457" s="131"/>
      <c r="TGD457" s="132"/>
      <c r="TGE457" s="132"/>
      <c r="TGF457" s="132"/>
      <c r="TGG457" s="132"/>
      <c r="TGH457" s="113"/>
      <c r="TGI457" s="332"/>
      <c r="TGJ457" s="175"/>
      <c r="TGK457" s="332"/>
      <c r="TGL457" s="175"/>
      <c r="TGM457" s="332"/>
      <c r="TGN457" s="112"/>
      <c r="TGO457" s="131"/>
      <c r="TGP457" s="132"/>
      <c r="TGQ457" s="132"/>
      <c r="TGR457" s="132"/>
      <c r="TGS457" s="132"/>
      <c r="TGT457" s="113"/>
      <c r="TGU457" s="332"/>
      <c r="TGV457" s="175"/>
      <c r="TGW457" s="332"/>
      <c r="TGX457" s="175"/>
      <c r="TGY457" s="332"/>
      <c r="TGZ457" s="112"/>
      <c r="THA457" s="131"/>
      <c r="THB457" s="132"/>
      <c r="THC457" s="132"/>
      <c r="THD457" s="132"/>
      <c r="THE457" s="132"/>
      <c r="THF457" s="113"/>
      <c r="THG457" s="332"/>
      <c r="THH457" s="175"/>
      <c r="THI457" s="332"/>
      <c r="THJ457" s="175"/>
      <c r="THK457" s="332"/>
      <c r="THL457" s="112"/>
      <c r="THM457" s="131"/>
      <c r="THN457" s="132"/>
      <c r="THO457" s="132"/>
      <c r="THP457" s="132"/>
      <c r="THQ457" s="132"/>
      <c r="THR457" s="113"/>
      <c r="THS457" s="332"/>
      <c r="THT457" s="175"/>
      <c r="THU457" s="332"/>
      <c r="THV457" s="175"/>
      <c r="THW457" s="332"/>
      <c r="THX457" s="112"/>
      <c r="THY457" s="131"/>
      <c r="THZ457" s="132"/>
      <c r="TIA457" s="132"/>
      <c r="TIB457" s="132"/>
      <c r="TIC457" s="132"/>
      <c r="TID457" s="113"/>
      <c r="TIE457" s="332"/>
      <c r="TIF457" s="175"/>
      <c r="TIG457" s="332"/>
      <c r="TIH457" s="175"/>
      <c r="TII457" s="332"/>
      <c r="TIJ457" s="112"/>
      <c r="TIK457" s="131"/>
      <c r="TIL457" s="132"/>
      <c r="TIM457" s="132"/>
      <c r="TIN457" s="132"/>
      <c r="TIO457" s="132"/>
      <c r="TIP457" s="113"/>
      <c r="TIQ457" s="332"/>
      <c r="TIR457" s="175"/>
      <c r="TIS457" s="332"/>
      <c r="TIT457" s="175"/>
      <c r="TIU457" s="332"/>
      <c r="TIV457" s="112"/>
      <c r="TIW457" s="131"/>
      <c r="TIX457" s="132"/>
      <c r="TIY457" s="132"/>
      <c r="TIZ457" s="132"/>
      <c r="TJA457" s="132"/>
      <c r="TJB457" s="113"/>
      <c r="TJC457" s="332"/>
      <c r="TJD457" s="175"/>
      <c r="TJE457" s="332"/>
      <c r="TJF457" s="175"/>
      <c r="TJG457" s="332"/>
      <c r="TJH457" s="112"/>
      <c r="TJI457" s="131"/>
      <c r="TJJ457" s="132"/>
      <c r="TJK457" s="132"/>
      <c r="TJL457" s="132"/>
      <c r="TJM457" s="132"/>
      <c r="TJN457" s="113"/>
      <c r="TJO457" s="332"/>
      <c r="TJP457" s="175"/>
      <c r="TJQ457" s="332"/>
      <c r="TJR457" s="175"/>
      <c r="TJS457" s="332"/>
      <c r="TJT457" s="112"/>
      <c r="TJU457" s="131"/>
      <c r="TJV457" s="132"/>
      <c r="TJW457" s="132"/>
      <c r="TJX457" s="132"/>
      <c r="TJY457" s="132"/>
      <c r="TJZ457" s="113"/>
      <c r="TKA457" s="332"/>
      <c r="TKB457" s="175"/>
      <c r="TKC457" s="332"/>
      <c r="TKD457" s="175"/>
      <c r="TKE457" s="332"/>
      <c r="TKF457" s="112"/>
      <c r="TKG457" s="131"/>
      <c r="TKH457" s="132"/>
      <c r="TKI457" s="132"/>
      <c r="TKJ457" s="132"/>
      <c r="TKK457" s="132"/>
      <c r="TKL457" s="113"/>
      <c r="TKM457" s="332"/>
      <c r="TKN457" s="175"/>
      <c r="TKO457" s="332"/>
      <c r="TKP457" s="175"/>
      <c r="TKQ457" s="332"/>
      <c r="TKR457" s="112"/>
      <c r="TKS457" s="131"/>
      <c r="TKT457" s="132"/>
      <c r="TKU457" s="132"/>
      <c r="TKV457" s="132"/>
      <c r="TKW457" s="132"/>
      <c r="TKX457" s="113"/>
      <c r="TKY457" s="332"/>
      <c r="TKZ457" s="175"/>
      <c r="TLA457" s="332"/>
      <c r="TLB457" s="175"/>
      <c r="TLC457" s="332"/>
      <c r="TLD457" s="112"/>
      <c r="TLE457" s="131"/>
      <c r="TLF457" s="132"/>
      <c r="TLG457" s="132"/>
      <c r="TLH457" s="132"/>
      <c r="TLI457" s="132"/>
      <c r="TLJ457" s="113"/>
      <c r="TLK457" s="332"/>
      <c r="TLL457" s="175"/>
      <c r="TLM457" s="332"/>
      <c r="TLN457" s="175"/>
      <c r="TLO457" s="332"/>
      <c r="TLP457" s="112"/>
      <c r="TLQ457" s="131"/>
      <c r="TLR457" s="132"/>
      <c r="TLS457" s="132"/>
      <c r="TLT457" s="132"/>
      <c r="TLU457" s="132"/>
      <c r="TLV457" s="113"/>
      <c r="TLW457" s="332"/>
      <c r="TLX457" s="175"/>
      <c r="TLY457" s="332"/>
      <c r="TLZ457" s="175"/>
      <c r="TMA457" s="332"/>
      <c r="TMB457" s="112"/>
      <c r="TMC457" s="131"/>
      <c r="TMD457" s="132"/>
      <c r="TME457" s="132"/>
      <c r="TMF457" s="132"/>
      <c r="TMG457" s="132"/>
      <c r="TMH457" s="113"/>
      <c r="TMI457" s="332"/>
      <c r="TMJ457" s="175"/>
      <c r="TMK457" s="332"/>
      <c r="TML457" s="175"/>
      <c r="TMM457" s="332"/>
      <c r="TMN457" s="112"/>
      <c r="TMO457" s="131"/>
      <c r="TMP457" s="132"/>
      <c r="TMQ457" s="132"/>
      <c r="TMR457" s="132"/>
      <c r="TMS457" s="132"/>
      <c r="TMT457" s="113"/>
      <c r="TMU457" s="332"/>
      <c r="TMV457" s="175"/>
      <c r="TMW457" s="332"/>
      <c r="TMX457" s="175"/>
      <c r="TMY457" s="332"/>
      <c r="TMZ457" s="112"/>
      <c r="TNA457" s="131"/>
      <c r="TNB457" s="132"/>
      <c r="TNC457" s="132"/>
      <c r="TND457" s="132"/>
      <c r="TNE457" s="132"/>
      <c r="TNF457" s="113"/>
      <c r="TNG457" s="332"/>
      <c r="TNH457" s="175"/>
      <c r="TNI457" s="332"/>
      <c r="TNJ457" s="175"/>
      <c r="TNK457" s="332"/>
      <c r="TNL457" s="112"/>
      <c r="TNM457" s="131"/>
      <c r="TNN457" s="132"/>
      <c r="TNO457" s="132"/>
      <c r="TNP457" s="132"/>
      <c r="TNQ457" s="132"/>
      <c r="TNR457" s="113"/>
      <c r="TNS457" s="332"/>
      <c r="TNT457" s="175"/>
      <c r="TNU457" s="332"/>
      <c r="TNV457" s="175"/>
      <c r="TNW457" s="332"/>
      <c r="TNX457" s="112"/>
      <c r="TNY457" s="131"/>
      <c r="TNZ457" s="132"/>
      <c r="TOA457" s="132"/>
      <c r="TOB457" s="132"/>
      <c r="TOC457" s="132"/>
      <c r="TOD457" s="113"/>
      <c r="TOE457" s="332"/>
      <c r="TOF457" s="175"/>
      <c r="TOG457" s="332"/>
      <c r="TOH457" s="175"/>
      <c r="TOI457" s="332"/>
      <c r="TOJ457" s="112"/>
      <c r="TOK457" s="131"/>
      <c r="TOL457" s="132"/>
      <c r="TOM457" s="132"/>
      <c r="TON457" s="132"/>
      <c r="TOO457" s="132"/>
      <c r="TOP457" s="113"/>
      <c r="TOQ457" s="332"/>
      <c r="TOR457" s="175"/>
      <c r="TOS457" s="332"/>
      <c r="TOT457" s="175"/>
      <c r="TOU457" s="332"/>
      <c r="TOV457" s="112"/>
      <c r="TOW457" s="131"/>
      <c r="TOX457" s="132"/>
      <c r="TOY457" s="132"/>
      <c r="TOZ457" s="132"/>
      <c r="TPA457" s="132"/>
      <c r="TPB457" s="113"/>
      <c r="TPC457" s="332"/>
      <c r="TPD457" s="175"/>
      <c r="TPE457" s="332"/>
      <c r="TPF457" s="175"/>
      <c r="TPG457" s="332"/>
      <c r="TPH457" s="112"/>
      <c r="TPI457" s="131"/>
      <c r="TPJ457" s="132"/>
      <c r="TPK457" s="132"/>
      <c r="TPL457" s="132"/>
      <c r="TPM457" s="132"/>
      <c r="TPN457" s="113"/>
      <c r="TPO457" s="332"/>
      <c r="TPP457" s="175"/>
      <c r="TPQ457" s="332"/>
      <c r="TPR457" s="175"/>
      <c r="TPS457" s="332"/>
      <c r="TPT457" s="112"/>
      <c r="TPU457" s="131"/>
      <c r="TPV457" s="132"/>
      <c r="TPW457" s="132"/>
      <c r="TPX457" s="132"/>
      <c r="TPY457" s="132"/>
      <c r="TPZ457" s="113"/>
      <c r="TQA457" s="332"/>
      <c r="TQB457" s="175"/>
      <c r="TQC457" s="332"/>
      <c r="TQD457" s="175"/>
      <c r="TQE457" s="332"/>
      <c r="TQF457" s="112"/>
      <c r="TQG457" s="131"/>
      <c r="TQH457" s="132"/>
      <c r="TQI457" s="132"/>
      <c r="TQJ457" s="132"/>
      <c r="TQK457" s="132"/>
      <c r="TQL457" s="113"/>
      <c r="TQM457" s="332"/>
      <c r="TQN457" s="175"/>
      <c r="TQO457" s="332"/>
      <c r="TQP457" s="175"/>
      <c r="TQQ457" s="332"/>
      <c r="TQR457" s="112"/>
      <c r="TQS457" s="131"/>
      <c r="TQT457" s="132"/>
      <c r="TQU457" s="132"/>
      <c r="TQV457" s="132"/>
      <c r="TQW457" s="132"/>
      <c r="TQX457" s="113"/>
      <c r="TQY457" s="332"/>
      <c r="TQZ457" s="175"/>
      <c r="TRA457" s="332"/>
      <c r="TRB457" s="175"/>
      <c r="TRC457" s="332"/>
      <c r="TRD457" s="112"/>
      <c r="TRE457" s="131"/>
      <c r="TRF457" s="132"/>
      <c r="TRG457" s="132"/>
      <c r="TRH457" s="132"/>
      <c r="TRI457" s="132"/>
      <c r="TRJ457" s="113"/>
      <c r="TRK457" s="332"/>
      <c r="TRL457" s="175"/>
      <c r="TRM457" s="332"/>
      <c r="TRN457" s="175"/>
      <c r="TRO457" s="332"/>
      <c r="TRP457" s="112"/>
      <c r="TRQ457" s="131"/>
      <c r="TRR457" s="132"/>
      <c r="TRS457" s="132"/>
      <c r="TRT457" s="132"/>
      <c r="TRU457" s="132"/>
      <c r="TRV457" s="113"/>
      <c r="TRW457" s="332"/>
      <c r="TRX457" s="175"/>
      <c r="TRY457" s="332"/>
      <c r="TRZ457" s="175"/>
      <c r="TSA457" s="332"/>
      <c r="TSB457" s="112"/>
      <c r="TSC457" s="131"/>
      <c r="TSD457" s="132"/>
      <c r="TSE457" s="132"/>
      <c r="TSF457" s="132"/>
      <c r="TSG457" s="132"/>
      <c r="TSH457" s="113"/>
      <c r="TSI457" s="332"/>
      <c r="TSJ457" s="175"/>
      <c r="TSK457" s="332"/>
      <c r="TSL457" s="175"/>
      <c r="TSM457" s="332"/>
      <c r="TSN457" s="112"/>
      <c r="TSO457" s="131"/>
      <c r="TSP457" s="132"/>
      <c r="TSQ457" s="132"/>
      <c r="TSR457" s="132"/>
      <c r="TSS457" s="132"/>
      <c r="TST457" s="113"/>
      <c r="TSU457" s="332"/>
      <c r="TSV457" s="175"/>
      <c r="TSW457" s="332"/>
      <c r="TSX457" s="175"/>
      <c r="TSY457" s="332"/>
      <c r="TSZ457" s="112"/>
      <c r="TTA457" s="131"/>
      <c r="TTB457" s="132"/>
      <c r="TTC457" s="132"/>
      <c r="TTD457" s="132"/>
      <c r="TTE457" s="132"/>
      <c r="TTF457" s="113"/>
      <c r="TTG457" s="332"/>
      <c r="TTH457" s="175"/>
      <c r="TTI457" s="332"/>
      <c r="TTJ457" s="175"/>
      <c r="TTK457" s="332"/>
      <c r="TTL457" s="112"/>
      <c r="TTM457" s="131"/>
      <c r="TTN457" s="132"/>
      <c r="TTO457" s="132"/>
      <c r="TTP457" s="132"/>
      <c r="TTQ457" s="132"/>
      <c r="TTR457" s="113"/>
      <c r="TTS457" s="332"/>
      <c r="TTT457" s="175"/>
      <c r="TTU457" s="332"/>
      <c r="TTV457" s="175"/>
      <c r="TTW457" s="332"/>
      <c r="TTX457" s="112"/>
      <c r="TTY457" s="131"/>
      <c r="TTZ457" s="132"/>
      <c r="TUA457" s="132"/>
      <c r="TUB457" s="132"/>
      <c r="TUC457" s="132"/>
      <c r="TUD457" s="113"/>
      <c r="TUE457" s="332"/>
      <c r="TUF457" s="175"/>
      <c r="TUG457" s="332"/>
      <c r="TUH457" s="175"/>
      <c r="TUI457" s="332"/>
      <c r="TUJ457" s="112"/>
      <c r="TUK457" s="131"/>
      <c r="TUL457" s="132"/>
      <c r="TUM457" s="132"/>
      <c r="TUN457" s="132"/>
      <c r="TUO457" s="132"/>
      <c r="TUP457" s="113"/>
      <c r="TUQ457" s="332"/>
      <c r="TUR457" s="175"/>
      <c r="TUS457" s="332"/>
      <c r="TUT457" s="175"/>
      <c r="TUU457" s="332"/>
      <c r="TUV457" s="112"/>
      <c r="TUW457" s="131"/>
      <c r="TUX457" s="132"/>
      <c r="TUY457" s="132"/>
      <c r="TUZ457" s="132"/>
      <c r="TVA457" s="132"/>
      <c r="TVB457" s="113"/>
      <c r="TVC457" s="332"/>
      <c r="TVD457" s="175"/>
      <c r="TVE457" s="332"/>
      <c r="TVF457" s="175"/>
      <c r="TVG457" s="332"/>
      <c r="TVH457" s="112"/>
      <c r="TVI457" s="131"/>
      <c r="TVJ457" s="132"/>
      <c r="TVK457" s="132"/>
      <c r="TVL457" s="132"/>
      <c r="TVM457" s="132"/>
      <c r="TVN457" s="113"/>
      <c r="TVO457" s="332"/>
      <c r="TVP457" s="175"/>
      <c r="TVQ457" s="332"/>
      <c r="TVR457" s="175"/>
      <c r="TVS457" s="332"/>
      <c r="TVT457" s="112"/>
      <c r="TVU457" s="131"/>
      <c r="TVV457" s="132"/>
      <c r="TVW457" s="132"/>
      <c r="TVX457" s="132"/>
      <c r="TVY457" s="132"/>
      <c r="TVZ457" s="113"/>
      <c r="TWA457" s="332"/>
      <c r="TWB457" s="175"/>
      <c r="TWC457" s="332"/>
      <c r="TWD457" s="175"/>
      <c r="TWE457" s="332"/>
      <c r="TWF457" s="112"/>
      <c r="TWG457" s="131"/>
      <c r="TWH457" s="132"/>
      <c r="TWI457" s="132"/>
      <c r="TWJ457" s="132"/>
      <c r="TWK457" s="132"/>
      <c r="TWL457" s="113"/>
      <c r="TWM457" s="332"/>
      <c r="TWN457" s="175"/>
      <c r="TWO457" s="332"/>
      <c r="TWP457" s="175"/>
      <c r="TWQ457" s="332"/>
      <c r="TWR457" s="112"/>
      <c r="TWS457" s="131"/>
      <c r="TWT457" s="132"/>
      <c r="TWU457" s="132"/>
      <c r="TWV457" s="132"/>
      <c r="TWW457" s="132"/>
      <c r="TWX457" s="113"/>
      <c r="TWY457" s="332"/>
      <c r="TWZ457" s="175"/>
      <c r="TXA457" s="332"/>
      <c r="TXB457" s="175"/>
      <c r="TXC457" s="332"/>
      <c r="TXD457" s="112"/>
      <c r="TXE457" s="131"/>
      <c r="TXF457" s="132"/>
      <c r="TXG457" s="132"/>
      <c r="TXH457" s="132"/>
      <c r="TXI457" s="132"/>
      <c r="TXJ457" s="113"/>
      <c r="TXK457" s="332"/>
      <c r="TXL457" s="175"/>
      <c r="TXM457" s="332"/>
      <c r="TXN457" s="175"/>
      <c r="TXO457" s="332"/>
      <c r="TXP457" s="112"/>
      <c r="TXQ457" s="131"/>
      <c r="TXR457" s="132"/>
      <c r="TXS457" s="132"/>
      <c r="TXT457" s="132"/>
      <c r="TXU457" s="132"/>
      <c r="TXV457" s="113"/>
      <c r="TXW457" s="332"/>
      <c r="TXX457" s="175"/>
      <c r="TXY457" s="332"/>
      <c r="TXZ457" s="175"/>
      <c r="TYA457" s="332"/>
      <c r="TYB457" s="112"/>
      <c r="TYC457" s="131"/>
      <c r="TYD457" s="132"/>
      <c r="TYE457" s="132"/>
      <c r="TYF457" s="132"/>
      <c r="TYG457" s="132"/>
      <c r="TYH457" s="113"/>
      <c r="TYI457" s="332"/>
      <c r="TYJ457" s="175"/>
      <c r="TYK457" s="332"/>
      <c r="TYL457" s="175"/>
      <c r="TYM457" s="332"/>
      <c r="TYN457" s="112"/>
      <c r="TYO457" s="131"/>
      <c r="TYP457" s="132"/>
      <c r="TYQ457" s="132"/>
      <c r="TYR457" s="132"/>
      <c r="TYS457" s="132"/>
      <c r="TYT457" s="113"/>
      <c r="TYU457" s="332"/>
      <c r="TYV457" s="175"/>
      <c r="TYW457" s="332"/>
      <c r="TYX457" s="175"/>
      <c r="TYY457" s="332"/>
      <c r="TYZ457" s="112"/>
      <c r="TZA457" s="131"/>
      <c r="TZB457" s="132"/>
      <c r="TZC457" s="132"/>
      <c r="TZD457" s="132"/>
      <c r="TZE457" s="132"/>
      <c r="TZF457" s="113"/>
      <c r="TZG457" s="332"/>
      <c r="TZH457" s="175"/>
      <c r="TZI457" s="332"/>
      <c r="TZJ457" s="175"/>
      <c r="TZK457" s="332"/>
      <c r="TZL457" s="112"/>
      <c r="TZM457" s="131"/>
      <c r="TZN457" s="132"/>
      <c r="TZO457" s="132"/>
      <c r="TZP457" s="132"/>
      <c r="TZQ457" s="132"/>
      <c r="TZR457" s="113"/>
      <c r="TZS457" s="332"/>
      <c r="TZT457" s="175"/>
      <c r="TZU457" s="332"/>
      <c r="TZV457" s="175"/>
      <c r="TZW457" s="332"/>
      <c r="TZX457" s="112"/>
      <c r="TZY457" s="131"/>
      <c r="TZZ457" s="132"/>
      <c r="UAA457" s="132"/>
      <c r="UAB457" s="132"/>
      <c r="UAC457" s="132"/>
      <c r="UAD457" s="113"/>
      <c r="UAE457" s="332"/>
      <c r="UAF457" s="175"/>
      <c r="UAG457" s="332"/>
      <c r="UAH457" s="175"/>
      <c r="UAI457" s="332"/>
      <c r="UAJ457" s="112"/>
      <c r="UAK457" s="131"/>
      <c r="UAL457" s="132"/>
      <c r="UAM457" s="132"/>
      <c r="UAN457" s="132"/>
      <c r="UAO457" s="132"/>
      <c r="UAP457" s="113"/>
      <c r="UAQ457" s="332"/>
      <c r="UAR457" s="175"/>
      <c r="UAS457" s="332"/>
      <c r="UAT457" s="175"/>
      <c r="UAU457" s="332"/>
      <c r="UAV457" s="112"/>
      <c r="UAW457" s="131"/>
      <c r="UAX457" s="132"/>
      <c r="UAY457" s="132"/>
      <c r="UAZ457" s="132"/>
      <c r="UBA457" s="132"/>
      <c r="UBB457" s="113"/>
      <c r="UBC457" s="332"/>
      <c r="UBD457" s="175"/>
      <c r="UBE457" s="332"/>
      <c r="UBF457" s="175"/>
      <c r="UBG457" s="332"/>
      <c r="UBH457" s="112"/>
      <c r="UBI457" s="131"/>
      <c r="UBJ457" s="132"/>
      <c r="UBK457" s="132"/>
      <c r="UBL457" s="132"/>
      <c r="UBM457" s="132"/>
      <c r="UBN457" s="113"/>
      <c r="UBO457" s="332"/>
      <c r="UBP457" s="175"/>
      <c r="UBQ457" s="332"/>
      <c r="UBR457" s="175"/>
      <c r="UBS457" s="332"/>
      <c r="UBT457" s="112"/>
      <c r="UBU457" s="131"/>
      <c r="UBV457" s="132"/>
      <c r="UBW457" s="132"/>
      <c r="UBX457" s="132"/>
      <c r="UBY457" s="132"/>
      <c r="UBZ457" s="113"/>
      <c r="UCA457" s="332"/>
      <c r="UCB457" s="175"/>
      <c r="UCC457" s="332"/>
      <c r="UCD457" s="175"/>
      <c r="UCE457" s="332"/>
      <c r="UCF457" s="112"/>
      <c r="UCG457" s="131"/>
      <c r="UCH457" s="132"/>
      <c r="UCI457" s="132"/>
      <c r="UCJ457" s="132"/>
      <c r="UCK457" s="132"/>
      <c r="UCL457" s="113"/>
      <c r="UCM457" s="332"/>
      <c r="UCN457" s="175"/>
      <c r="UCO457" s="332"/>
      <c r="UCP457" s="175"/>
      <c r="UCQ457" s="332"/>
      <c r="UCR457" s="112"/>
      <c r="UCS457" s="131"/>
      <c r="UCT457" s="132"/>
      <c r="UCU457" s="132"/>
      <c r="UCV457" s="132"/>
      <c r="UCW457" s="132"/>
      <c r="UCX457" s="113"/>
      <c r="UCY457" s="332"/>
      <c r="UCZ457" s="175"/>
      <c r="UDA457" s="332"/>
      <c r="UDB457" s="175"/>
      <c r="UDC457" s="332"/>
      <c r="UDD457" s="112"/>
      <c r="UDE457" s="131"/>
      <c r="UDF457" s="132"/>
      <c r="UDG457" s="132"/>
      <c r="UDH457" s="132"/>
      <c r="UDI457" s="132"/>
      <c r="UDJ457" s="113"/>
      <c r="UDK457" s="332"/>
      <c r="UDL457" s="175"/>
      <c r="UDM457" s="332"/>
      <c r="UDN457" s="175"/>
      <c r="UDO457" s="332"/>
      <c r="UDP457" s="112"/>
      <c r="UDQ457" s="131"/>
      <c r="UDR457" s="132"/>
      <c r="UDS457" s="132"/>
      <c r="UDT457" s="132"/>
      <c r="UDU457" s="132"/>
      <c r="UDV457" s="113"/>
      <c r="UDW457" s="332"/>
      <c r="UDX457" s="175"/>
      <c r="UDY457" s="332"/>
      <c r="UDZ457" s="175"/>
      <c r="UEA457" s="332"/>
      <c r="UEB457" s="112"/>
      <c r="UEC457" s="131"/>
      <c r="UED457" s="132"/>
      <c r="UEE457" s="132"/>
      <c r="UEF457" s="132"/>
      <c r="UEG457" s="132"/>
      <c r="UEH457" s="113"/>
      <c r="UEI457" s="332"/>
      <c r="UEJ457" s="175"/>
      <c r="UEK457" s="332"/>
      <c r="UEL457" s="175"/>
      <c r="UEM457" s="332"/>
      <c r="UEN457" s="112"/>
      <c r="UEO457" s="131"/>
      <c r="UEP457" s="132"/>
      <c r="UEQ457" s="132"/>
      <c r="UER457" s="132"/>
      <c r="UES457" s="132"/>
      <c r="UET457" s="113"/>
      <c r="UEU457" s="332"/>
      <c r="UEV457" s="175"/>
      <c r="UEW457" s="332"/>
      <c r="UEX457" s="175"/>
      <c r="UEY457" s="332"/>
      <c r="UEZ457" s="112"/>
      <c r="UFA457" s="131"/>
      <c r="UFB457" s="132"/>
      <c r="UFC457" s="132"/>
      <c r="UFD457" s="132"/>
      <c r="UFE457" s="132"/>
      <c r="UFF457" s="113"/>
      <c r="UFG457" s="332"/>
      <c r="UFH457" s="175"/>
      <c r="UFI457" s="332"/>
      <c r="UFJ457" s="175"/>
      <c r="UFK457" s="332"/>
      <c r="UFL457" s="112"/>
      <c r="UFM457" s="131"/>
      <c r="UFN457" s="132"/>
      <c r="UFO457" s="132"/>
      <c r="UFP457" s="132"/>
      <c r="UFQ457" s="132"/>
      <c r="UFR457" s="113"/>
      <c r="UFS457" s="332"/>
      <c r="UFT457" s="175"/>
      <c r="UFU457" s="332"/>
      <c r="UFV457" s="175"/>
      <c r="UFW457" s="332"/>
      <c r="UFX457" s="112"/>
      <c r="UFY457" s="131"/>
      <c r="UFZ457" s="132"/>
      <c r="UGA457" s="132"/>
      <c r="UGB457" s="132"/>
      <c r="UGC457" s="132"/>
      <c r="UGD457" s="113"/>
      <c r="UGE457" s="332"/>
      <c r="UGF457" s="175"/>
      <c r="UGG457" s="332"/>
      <c r="UGH457" s="175"/>
      <c r="UGI457" s="332"/>
      <c r="UGJ457" s="112"/>
      <c r="UGK457" s="131"/>
      <c r="UGL457" s="132"/>
      <c r="UGM457" s="132"/>
      <c r="UGN457" s="132"/>
      <c r="UGO457" s="132"/>
      <c r="UGP457" s="113"/>
      <c r="UGQ457" s="332"/>
      <c r="UGR457" s="175"/>
      <c r="UGS457" s="332"/>
      <c r="UGT457" s="175"/>
      <c r="UGU457" s="332"/>
      <c r="UGV457" s="112"/>
      <c r="UGW457" s="131"/>
      <c r="UGX457" s="132"/>
      <c r="UGY457" s="132"/>
      <c r="UGZ457" s="132"/>
      <c r="UHA457" s="132"/>
      <c r="UHB457" s="113"/>
      <c r="UHC457" s="332"/>
      <c r="UHD457" s="175"/>
      <c r="UHE457" s="332"/>
      <c r="UHF457" s="175"/>
      <c r="UHG457" s="332"/>
      <c r="UHH457" s="112"/>
      <c r="UHI457" s="131"/>
      <c r="UHJ457" s="132"/>
      <c r="UHK457" s="132"/>
      <c r="UHL457" s="132"/>
      <c r="UHM457" s="132"/>
      <c r="UHN457" s="113"/>
      <c r="UHO457" s="332"/>
      <c r="UHP457" s="175"/>
      <c r="UHQ457" s="332"/>
      <c r="UHR457" s="175"/>
      <c r="UHS457" s="332"/>
      <c r="UHT457" s="112"/>
      <c r="UHU457" s="131"/>
      <c r="UHV457" s="132"/>
      <c r="UHW457" s="132"/>
      <c r="UHX457" s="132"/>
      <c r="UHY457" s="132"/>
      <c r="UHZ457" s="113"/>
      <c r="UIA457" s="332"/>
      <c r="UIB457" s="175"/>
      <c r="UIC457" s="332"/>
      <c r="UID457" s="175"/>
      <c r="UIE457" s="332"/>
      <c r="UIF457" s="112"/>
      <c r="UIG457" s="131"/>
      <c r="UIH457" s="132"/>
      <c r="UII457" s="132"/>
      <c r="UIJ457" s="132"/>
      <c r="UIK457" s="132"/>
      <c r="UIL457" s="113"/>
      <c r="UIM457" s="332"/>
      <c r="UIN457" s="175"/>
      <c r="UIO457" s="332"/>
      <c r="UIP457" s="175"/>
      <c r="UIQ457" s="332"/>
      <c r="UIR457" s="112"/>
      <c r="UIS457" s="131"/>
      <c r="UIT457" s="132"/>
      <c r="UIU457" s="132"/>
      <c r="UIV457" s="132"/>
      <c r="UIW457" s="132"/>
      <c r="UIX457" s="113"/>
      <c r="UIY457" s="332"/>
      <c r="UIZ457" s="175"/>
      <c r="UJA457" s="332"/>
      <c r="UJB457" s="175"/>
      <c r="UJC457" s="332"/>
      <c r="UJD457" s="112"/>
      <c r="UJE457" s="131"/>
      <c r="UJF457" s="132"/>
      <c r="UJG457" s="132"/>
      <c r="UJH457" s="132"/>
      <c r="UJI457" s="132"/>
      <c r="UJJ457" s="113"/>
      <c r="UJK457" s="332"/>
      <c r="UJL457" s="175"/>
      <c r="UJM457" s="332"/>
      <c r="UJN457" s="175"/>
      <c r="UJO457" s="332"/>
      <c r="UJP457" s="112"/>
      <c r="UJQ457" s="131"/>
      <c r="UJR457" s="132"/>
      <c r="UJS457" s="132"/>
      <c r="UJT457" s="132"/>
      <c r="UJU457" s="132"/>
      <c r="UJV457" s="113"/>
      <c r="UJW457" s="332"/>
      <c r="UJX457" s="175"/>
      <c r="UJY457" s="332"/>
      <c r="UJZ457" s="175"/>
      <c r="UKA457" s="332"/>
      <c r="UKB457" s="112"/>
      <c r="UKC457" s="131"/>
      <c r="UKD457" s="132"/>
      <c r="UKE457" s="132"/>
      <c r="UKF457" s="132"/>
      <c r="UKG457" s="132"/>
      <c r="UKH457" s="113"/>
      <c r="UKI457" s="332"/>
      <c r="UKJ457" s="175"/>
      <c r="UKK457" s="332"/>
      <c r="UKL457" s="175"/>
      <c r="UKM457" s="332"/>
      <c r="UKN457" s="112"/>
      <c r="UKO457" s="131"/>
      <c r="UKP457" s="132"/>
      <c r="UKQ457" s="132"/>
      <c r="UKR457" s="132"/>
      <c r="UKS457" s="132"/>
      <c r="UKT457" s="113"/>
      <c r="UKU457" s="332"/>
      <c r="UKV457" s="175"/>
      <c r="UKW457" s="332"/>
      <c r="UKX457" s="175"/>
      <c r="UKY457" s="332"/>
      <c r="UKZ457" s="112"/>
      <c r="ULA457" s="131"/>
      <c r="ULB457" s="132"/>
      <c r="ULC457" s="132"/>
      <c r="ULD457" s="132"/>
      <c r="ULE457" s="132"/>
      <c r="ULF457" s="113"/>
      <c r="ULG457" s="332"/>
      <c r="ULH457" s="175"/>
      <c r="ULI457" s="332"/>
      <c r="ULJ457" s="175"/>
      <c r="ULK457" s="332"/>
      <c r="ULL457" s="112"/>
      <c r="ULM457" s="131"/>
      <c r="ULN457" s="132"/>
      <c r="ULO457" s="132"/>
      <c r="ULP457" s="132"/>
      <c r="ULQ457" s="132"/>
      <c r="ULR457" s="113"/>
      <c r="ULS457" s="332"/>
      <c r="ULT457" s="175"/>
      <c r="ULU457" s="332"/>
      <c r="ULV457" s="175"/>
      <c r="ULW457" s="332"/>
      <c r="ULX457" s="112"/>
      <c r="ULY457" s="131"/>
      <c r="ULZ457" s="132"/>
      <c r="UMA457" s="132"/>
      <c r="UMB457" s="132"/>
      <c r="UMC457" s="132"/>
      <c r="UMD457" s="113"/>
      <c r="UME457" s="332"/>
      <c r="UMF457" s="175"/>
      <c r="UMG457" s="332"/>
      <c r="UMH457" s="175"/>
      <c r="UMI457" s="332"/>
      <c r="UMJ457" s="112"/>
      <c r="UMK457" s="131"/>
      <c r="UML457" s="132"/>
      <c r="UMM457" s="132"/>
      <c r="UMN457" s="132"/>
      <c r="UMO457" s="132"/>
      <c r="UMP457" s="113"/>
      <c r="UMQ457" s="332"/>
      <c r="UMR457" s="175"/>
      <c r="UMS457" s="332"/>
      <c r="UMT457" s="175"/>
      <c r="UMU457" s="332"/>
      <c r="UMV457" s="112"/>
      <c r="UMW457" s="131"/>
      <c r="UMX457" s="132"/>
      <c r="UMY457" s="132"/>
      <c r="UMZ457" s="132"/>
      <c r="UNA457" s="132"/>
      <c r="UNB457" s="113"/>
      <c r="UNC457" s="332"/>
      <c r="UND457" s="175"/>
      <c r="UNE457" s="332"/>
      <c r="UNF457" s="175"/>
      <c r="UNG457" s="332"/>
      <c r="UNH457" s="112"/>
      <c r="UNI457" s="131"/>
      <c r="UNJ457" s="132"/>
      <c r="UNK457" s="132"/>
      <c r="UNL457" s="132"/>
      <c r="UNM457" s="132"/>
      <c r="UNN457" s="113"/>
      <c r="UNO457" s="332"/>
      <c r="UNP457" s="175"/>
      <c r="UNQ457" s="332"/>
      <c r="UNR457" s="175"/>
      <c r="UNS457" s="332"/>
      <c r="UNT457" s="112"/>
      <c r="UNU457" s="131"/>
      <c r="UNV457" s="132"/>
      <c r="UNW457" s="132"/>
      <c r="UNX457" s="132"/>
      <c r="UNY457" s="132"/>
      <c r="UNZ457" s="113"/>
      <c r="UOA457" s="332"/>
      <c r="UOB457" s="175"/>
      <c r="UOC457" s="332"/>
      <c r="UOD457" s="175"/>
      <c r="UOE457" s="332"/>
      <c r="UOF457" s="112"/>
      <c r="UOG457" s="131"/>
      <c r="UOH457" s="132"/>
      <c r="UOI457" s="132"/>
      <c r="UOJ457" s="132"/>
      <c r="UOK457" s="132"/>
      <c r="UOL457" s="113"/>
      <c r="UOM457" s="332"/>
      <c r="UON457" s="175"/>
      <c r="UOO457" s="332"/>
      <c r="UOP457" s="175"/>
      <c r="UOQ457" s="332"/>
      <c r="UOR457" s="112"/>
      <c r="UOS457" s="131"/>
      <c r="UOT457" s="132"/>
      <c r="UOU457" s="132"/>
      <c r="UOV457" s="132"/>
      <c r="UOW457" s="132"/>
      <c r="UOX457" s="113"/>
      <c r="UOY457" s="332"/>
      <c r="UOZ457" s="175"/>
      <c r="UPA457" s="332"/>
      <c r="UPB457" s="175"/>
      <c r="UPC457" s="332"/>
      <c r="UPD457" s="112"/>
      <c r="UPE457" s="131"/>
      <c r="UPF457" s="132"/>
      <c r="UPG457" s="132"/>
      <c r="UPH457" s="132"/>
      <c r="UPI457" s="132"/>
      <c r="UPJ457" s="113"/>
      <c r="UPK457" s="332"/>
      <c r="UPL457" s="175"/>
      <c r="UPM457" s="332"/>
      <c r="UPN457" s="175"/>
      <c r="UPO457" s="332"/>
      <c r="UPP457" s="112"/>
      <c r="UPQ457" s="131"/>
      <c r="UPR457" s="132"/>
      <c r="UPS457" s="132"/>
      <c r="UPT457" s="132"/>
      <c r="UPU457" s="132"/>
      <c r="UPV457" s="113"/>
      <c r="UPW457" s="332"/>
      <c r="UPX457" s="175"/>
      <c r="UPY457" s="332"/>
      <c r="UPZ457" s="175"/>
      <c r="UQA457" s="332"/>
      <c r="UQB457" s="112"/>
      <c r="UQC457" s="131"/>
      <c r="UQD457" s="132"/>
      <c r="UQE457" s="132"/>
      <c r="UQF457" s="132"/>
      <c r="UQG457" s="132"/>
      <c r="UQH457" s="113"/>
      <c r="UQI457" s="332"/>
      <c r="UQJ457" s="175"/>
      <c r="UQK457" s="332"/>
      <c r="UQL457" s="175"/>
      <c r="UQM457" s="332"/>
      <c r="UQN457" s="112"/>
      <c r="UQO457" s="131"/>
      <c r="UQP457" s="132"/>
      <c r="UQQ457" s="132"/>
      <c r="UQR457" s="132"/>
      <c r="UQS457" s="132"/>
      <c r="UQT457" s="113"/>
      <c r="UQU457" s="332"/>
      <c r="UQV457" s="175"/>
      <c r="UQW457" s="332"/>
      <c r="UQX457" s="175"/>
      <c r="UQY457" s="332"/>
      <c r="UQZ457" s="112"/>
      <c r="URA457" s="131"/>
      <c r="URB457" s="132"/>
      <c r="URC457" s="132"/>
      <c r="URD457" s="132"/>
      <c r="URE457" s="132"/>
      <c r="URF457" s="113"/>
      <c r="URG457" s="332"/>
      <c r="URH457" s="175"/>
      <c r="URI457" s="332"/>
      <c r="URJ457" s="175"/>
      <c r="URK457" s="332"/>
      <c r="URL457" s="112"/>
      <c r="URM457" s="131"/>
      <c r="URN457" s="132"/>
      <c r="URO457" s="132"/>
      <c r="URP457" s="132"/>
      <c r="URQ457" s="132"/>
      <c r="URR457" s="113"/>
      <c r="URS457" s="332"/>
      <c r="URT457" s="175"/>
      <c r="URU457" s="332"/>
      <c r="URV457" s="175"/>
      <c r="URW457" s="332"/>
      <c r="URX457" s="112"/>
      <c r="URY457" s="131"/>
      <c r="URZ457" s="132"/>
      <c r="USA457" s="132"/>
      <c r="USB457" s="132"/>
      <c r="USC457" s="132"/>
      <c r="USD457" s="113"/>
      <c r="USE457" s="332"/>
      <c r="USF457" s="175"/>
      <c r="USG457" s="332"/>
      <c r="USH457" s="175"/>
      <c r="USI457" s="332"/>
      <c r="USJ457" s="112"/>
      <c r="USK457" s="131"/>
      <c r="USL457" s="132"/>
      <c r="USM457" s="132"/>
      <c r="USN457" s="132"/>
      <c r="USO457" s="132"/>
      <c r="USP457" s="113"/>
      <c r="USQ457" s="332"/>
      <c r="USR457" s="175"/>
      <c r="USS457" s="332"/>
      <c r="UST457" s="175"/>
      <c r="USU457" s="332"/>
      <c r="USV457" s="112"/>
      <c r="USW457" s="131"/>
      <c r="USX457" s="132"/>
      <c r="USY457" s="132"/>
      <c r="USZ457" s="132"/>
      <c r="UTA457" s="132"/>
      <c r="UTB457" s="113"/>
      <c r="UTC457" s="332"/>
      <c r="UTD457" s="175"/>
      <c r="UTE457" s="332"/>
      <c r="UTF457" s="175"/>
      <c r="UTG457" s="332"/>
      <c r="UTH457" s="112"/>
      <c r="UTI457" s="131"/>
      <c r="UTJ457" s="132"/>
      <c r="UTK457" s="132"/>
      <c r="UTL457" s="132"/>
      <c r="UTM457" s="132"/>
      <c r="UTN457" s="113"/>
      <c r="UTO457" s="332"/>
      <c r="UTP457" s="175"/>
      <c r="UTQ457" s="332"/>
      <c r="UTR457" s="175"/>
      <c r="UTS457" s="332"/>
      <c r="UTT457" s="112"/>
      <c r="UTU457" s="131"/>
      <c r="UTV457" s="132"/>
      <c r="UTW457" s="132"/>
      <c r="UTX457" s="132"/>
      <c r="UTY457" s="132"/>
      <c r="UTZ457" s="113"/>
      <c r="UUA457" s="332"/>
      <c r="UUB457" s="175"/>
      <c r="UUC457" s="332"/>
      <c r="UUD457" s="175"/>
      <c r="UUE457" s="332"/>
      <c r="UUF457" s="112"/>
      <c r="UUG457" s="131"/>
      <c r="UUH457" s="132"/>
      <c r="UUI457" s="132"/>
      <c r="UUJ457" s="132"/>
      <c r="UUK457" s="132"/>
      <c r="UUL457" s="113"/>
      <c r="UUM457" s="332"/>
      <c r="UUN457" s="175"/>
      <c r="UUO457" s="332"/>
      <c r="UUP457" s="175"/>
      <c r="UUQ457" s="332"/>
      <c r="UUR457" s="112"/>
      <c r="UUS457" s="131"/>
      <c r="UUT457" s="132"/>
      <c r="UUU457" s="132"/>
      <c r="UUV457" s="132"/>
      <c r="UUW457" s="132"/>
      <c r="UUX457" s="113"/>
      <c r="UUY457" s="332"/>
      <c r="UUZ457" s="175"/>
      <c r="UVA457" s="332"/>
      <c r="UVB457" s="175"/>
      <c r="UVC457" s="332"/>
      <c r="UVD457" s="112"/>
      <c r="UVE457" s="131"/>
      <c r="UVF457" s="132"/>
      <c r="UVG457" s="132"/>
      <c r="UVH457" s="132"/>
      <c r="UVI457" s="132"/>
      <c r="UVJ457" s="113"/>
      <c r="UVK457" s="332"/>
      <c r="UVL457" s="175"/>
      <c r="UVM457" s="332"/>
      <c r="UVN457" s="175"/>
      <c r="UVO457" s="332"/>
      <c r="UVP457" s="112"/>
      <c r="UVQ457" s="131"/>
      <c r="UVR457" s="132"/>
      <c r="UVS457" s="132"/>
      <c r="UVT457" s="132"/>
      <c r="UVU457" s="132"/>
      <c r="UVV457" s="113"/>
      <c r="UVW457" s="332"/>
      <c r="UVX457" s="175"/>
      <c r="UVY457" s="332"/>
      <c r="UVZ457" s="175"/>
      <c r="UWA457" s="332"/>
      <c r="UWB457" s="112"/>
      <c r="UWC457" s="131"/>
      <c r="UWD457" s="132"/>
      <c r="UWE457" s="132"/>
      <c r="UWF457" s="132"/>
      <c r="UWG457" s="132"/>
      <c r="UWH457" s="113"/>
      <c r="UWI457" s="332"/>
      <c r="UWJ457" s="175"/>
      <c r="UWK457" s="332"/>
      <c r="UWL457" s="175"/>
      <c r="UWM457" s="332"/>
      <c r="UWN457" s="112"/>
      <c r="UWO457" s="131"/>
      <c r="UWP457" s="132"/>
      <c r="UWQ457" s="132"/>
      <c r="UWR457" s="132"/>
      <c r="UWS457" s="132"/>
      <c r="UWT457" s="113"/>
      <c r="UWU457" s="332"/>
      <c r="UWV457" s="175"/>
      <c r="UWW457" s="332"/>
      <c r="UWX457" s="175"/>
      <c r="UWY457" s="332"/>
      <c r="UWZ457" s="112"/>
      <c r="UXA457" s="131"/>
      <c r="UXB457" s="132"/>
      <c r="UXC457" s="132"/>
      <c r="UXD457" s="132"/>
      <c r="UXE457" s="132"/>
      <c r="UXF457" s="113"/>
      <c r="UXG457" s="332"/>
      <c r="UXH457" s="175"/>
      <c r="UXI457" s="332"/>
      <c r="UXJ457" s="175"/>
      <c r="UXK457" s="332"/>
      <c r="UXL457" s="112"/>
      <c r="UXM457" s="131"/>
      <c r="UXN457" s="132"/>
      <c r="UXO457" s="132"/>
      <c r="UXP457" s="132"/>
      <c r="UXQ457" s="132"/>
      <c r="UXR457" s="113"/>
      <c r="UXS457" s="332"/>
      <c r="UXT457" s="175"/>
      <c r="UXU457" s="332"/>
      <c r="UXV457" s="175"/>
      <c r="UXW457" s="332"/>
      <c r="UXX457" s="112"/>
      <c r="UXY457" s="131"/>
      <c r="UXZ457" s="132"/>
      <c r="UYA457" s="132"/>
      <c r="UYB457" s="132"/>
      <c r="UYC457" s="132"/>
      <c r="UYD457" s="113"/>
      <c r="UYE457" s="332"/>
      <c r="UYF457" s="175"/>
      <c r="UYG457" s="332"/>
      <c r="UYH457" s="175"/>
      <c r="UYI457" s="332"/>
      <c r="UYJ457" s="112"/>
      <c r="UYK457" s="131"/>
      <c r="UYL457" s="132"/>
      <c r="UYM457" s="132"/>
      <c r="UYN457" s="132"/>
      <c r="UYO457" s="132"/>
      <c r="UYP457" s="113"/>
      <c r="UYQ457" s="332"/>
      <c r="UYR457" s="175"/>
      <c r="UYS457" s="332"/>
      <c r="UYT457" s="175"/>
      <c r="UYU457" s="332"/>
      <c r="UYV457" s="112"/>
      <c r="UYW457" s="131"/>
      <c r="UYX457" s="132"/>
      <c r="UYY457" s="132"/>
      <c r="UYZ457" s="132"/>
      <c r="UZA457" s="132"/>
      <c r="UZB457" s="113"/>
      <c r="UZC457" s="332"/>
      <c r="UZD457" s="175"/>
      <c r="UZE457" s="332"/>
      <c r="UZF457" s="175"/>
      <c r="UZG457" s="332"/>
      <c r="UZH457" s="112"/>
      <c r="UZI457" s="131"/>
      <c r="UZJ457" s="132"/>
      <c r="UZK457" s="132"/>
      <c r="UZL457" s="132"/>
      <c r="UZM457" s="132"/>
      <c r="UZN457" s="113"/>
      <c r="UZO457" s="332"/>
      <c r="UZP457" s="175"/>
      <c r="UZQ457" s="332"/>
      <c r="UZR457" s="175"/>
      <c r="UZS457" s="332"/>
      <c r="UZT457" s="112"/>
      <c r="UZU457" s="131"/>
      <c r="UZV457" s="132"/>
      <c r="UZW457" s="132"/>
      <c r="UZX457" s="132"/>
      <c r="UZY457" s="132"/>
      <c r="UZZ457" s="113"/>
      <c r="VAA457" s="332"/>
      <c r="VAB457" s="175"/>
      <c r="VAC457" s="332"/>
      <c r="VAD457" s="175"/>
      <c r="VAE457" s="332"/>
      <c r="VAF457" s="112"/>
      <c r="VAG457" s="131"/>
      <c r="VAH457" s="132"/>
      <c r="VAI457" s="132"/>
      <c r="VAJ457" s="132"/>
      <c r="VAK457" s="132"/>
      <c r="VAL457" s="113"/>
      <c r="VAM457" s="332"/>
      <c r="VAN457" s="175"/>
      <c r="VAO457" s="332"/>
      <c r="VAP457" s="175"/>
      <c r="VAQ457" s="332"/>
      <c r="VAR457" s="112"/>
      <c r="VAS457" s="131"/>
      <c r="VAT457" s="132"/>
      <c r="VAU457" s="132"/>
      <c r="VAV457" s="132"/>
      <c r="VAW457" s="132"/>
      <c r="VAX457" s="113"/>
      <c r="VAY457" s="332"/>
      <c r="VAZ457" s="175"/>
      <c r="VBA457" s="332"/>
      <c r="VBB457" s="175"/>
      <c r="VBC457" s="332"/>
      <c r="VBD457" s="112"/>
      <c r="VBE457" s="131"/>
      <c r="VBF457" s="132"/>
      <c r="VBG457" s="132"/>
      <c r="VBH457" s="132"/>
      <c r="VBI457" s="132"/>
      <c r="VBJ457" s="113"/>
      <c r="VBK457" s="332"/>
      <c r="VBL457" s="175"/>
      <c r="VBM457" s="332"/>
      <c r="VBN457" s="175"/>
      <c r="VBO457" s="332"/>
      <c r="VBP457" s="112"/>
      <c r="VBQ457" s="131"/>
      <c r="VBR457" s="132"/>
      <c r="VBS457" s="132"/>
      <c r="VBT457" s="132"/>
      <c r="VBU457" s="132"/>
      <c r="VBV457" s="113"/>
      <c r="VBW457" s="332"/>
      <c r="VBX457" s="175"/>
      <c r="VBY457" s="332"/>
      <c r="VBZ457" s="175"/>
      <c r="VCA457" s="332"/>
      <c r="VCB457" s="112"/>
      <c r="VCC457" s="131"/>
      <c r="VCD457" s="132"/>
      <c r="VCE457" s="132"/>
      <c r="VCF457" s="132"/>
      <c r="VCG457" s="132"/>
      <c r="VCH457" s="113"/>
      <c r="VCI457" s="332"/>
      <c r="VCJ457" s="175"/>
      <c r="VCK457" s="332"/>
      <c r="VCL457" s="175"/>
      <c r="VCM457" s="332"/>
      <c r="VCN457" s="112"/>
      <c r="VCO457" s="131"/>
      <c r="VCP457" s="132"/>
      <c r="VCQ457" s="132"/>
      <c r="VCR457" s="132"/>
      <c r="VCS457" s="132"/>
      <c r="VCT457" s="113"/>
      <c r="VCU457" s="332"/>
      <c r="VCV457" s="175"/>
      <c r="VCW457" s="332"/>
      <c r="VCX457" s="175"/>
      <c r="VCY457" s="332"/>
      <c r="VCZ457" s="112"/>
      <c r="VDA457" s="131"/>
      <c r="VDB457" s="132"/>
      <c r="VDC457" s="132"/>
      <c r="VDD457" s="132"/>
      <c r="VDE457" s="132"/>
      <c r="VDF457" s="113"/>
      <c r="VDG457" s="332"/>
      <c r="VDH457" s="175"/>
      <c r="VDI457" s="332"/>
      <c r="VDJ457" s="175"/>
      <c r="VDK457" s="332"/>
      <c r="VDL457" s="112"/>
      <c r="VDM457" s="131"/>
      <c r="VDN457" s="132"/>
      <c r="VDO457" s="132"/>
      <c r="VDP457" s="132"/>
      <c r="VDQ457" s="132"/>
      <c r="VDR457" s="113"/>
      <c r="VDS457" s="332"/>
      <c r="VDT457" s="175"/>
      <c r="VDU457" s="332"/>
      <c r="VDV457" s="175"/>
      <c r="VDW457" s="332"/>
      <c r="VDX457" s="112"/>
      <c r="VDY457" s="131"/>
      <c r="VDZ457" s="132"/>
      <c r="VEA457" s="132"/>
      <c r="VEB457" s="132"/>
      <c r="VEC457" s="132"/>
      <c r="VED457" s="113"/>
      <c r="VEE457" s="332"/>
      <c r="VEF457" s="175"/>
      <c r="VEG457" s="332"/>
      <c r="VEH457" s="175"/>
      <c r="VEI457" s="332"/>
      <c r="VEJ457" s="112"/>
      <c r="VEK457" s="131"/>
      <c r="VEL457" s="132"/>
      <c r="VEM457" s="132"/>
      <c r="VEN457" s="132"/>
      <c r="VEO457" s="132"/>
      <c r="VEP457" s="113"/>
      <c r="VEQ457" s="332"/>
      <c r="VER457" s="175"/>
      <c r="VES457" s="332"/>
      <c r="VET457" s="175"/>
      <c r="VEU457" s="332"/>
      <c r="VEV457" s="112"/>
      <c r="VEW457" s="131"/>
      <c r="VEX457" s="132"/>
      <c r="VEY457" s="132"/>
      <c r="VEZ457" s="132"/>
      <c r="VFA457" s="132"/>
      <c r="VFB457" s="113"/>
      <c r="VFC457" s="332"/>
      <c r="VFD457" s="175"/>
      <c r="VFE457" s="332"/>
      <c r="VFF457" s="175"/>
      <c r="VFG457" s="332"/>
      <c r="VFH457" s="112"/>
      <c r="VFI457" s="131"/>
      <c r="VFJ457" s="132"/>
      <c r="VFK457" s="132"/>
      <c r="VFL457" s="132"/>
      <c r="VFM457" s="132"/>
      <c r="VFN457" s="113"/>
      <c r="VFO457" s="332"/>
      <c r="VFP457" s="175"/>
      <c r="VFQ457" s="332"/>
      <c r="VFR457" s="175"/>
      <c r="VFS457" s="332"/>
      <c r="VFT457" s="112"/>
      <c r="VFU457" s="131"/>
      <c r="VFV457" s="132"/>
      <c r="VFW457" s="132"/>
      <c r="VFX457" s="132"/>
      <c r="VFY457" s="132"/>
      <c r="VFZ457" s="113"/>
      <c r="VGA457" s="332"/>
      <c r="VGB457" s="175"/>
      <c r="VGC457" s="332"/>
      <c r="VGD457" s="175"/>
      <c r="VGE457" s="332"/>
      <c r="VGF457" s="112"/>
      <c r="VGG457" s="131"/>
      <c r="VGH457" s="132"/>
      <c r="VGI457" s="132"/>
      <c r="VGJ457" s="132"/>
      <c r="VGK457" s="132"/>
      <c r="VGL457" s="113"/>
      <c r="VGM457" s="332"/>
      <c r="VGN457" s="175"/>
      <c r="VGO457" s="332"/>
      <c r="VGP457" s="175"/>
      <c r="VGQ457" s="332"/>
      <c r="VGR457" s="112"/>
      <c r="VGS457" s="131"/>
      <c r="VGT457" s="132"/>
      <c r="VGU457" s="132"/>
      <c r="VGV457" s="132"/>
      <c r="VGW457" s="132"/>
      <c r="VGX457" s="113"/>
      <c r="VGY457" s="332"/>
      <c r="VGZ457" s="175"/>
      <c r="VHA457" s="332"/>
      <c r="VHB457" s="175"/>
      <c r="VHC457" s="332"/>
      <c r="VHD457" s="112"/>
      <c r="VHE457" s="131"/>
      <c r="VHF457" s="132"/>
      <c r="VHG457" s="132"/>
      <c r="VHH457" s="132"/>
      <c r="VHI457" s="132"/>
      <c r="VHJ457" s="113"/>
      <c r="VHK457" s="332"/>
      <c r="VHL457" s="175"/>
      <c r="VHM457" s="332"/>
      <c r="VHN457" s="175"/>
      <c r="VHO457" s="332"/>
      <c r="VHP457" s="112"/>
      <c r="VHQ457" s="131"/>
      <c r="VHR457" s="132"/>
      <c r="VHS457" s="132"/>
      <c r="VHT457" s="132"/>
      <c r="VHU457" s="132"/>
      <c r="VHV457" s="113"/>
      <c r="VHW457" s="332"/>
      <c r="VHX457" s="175"/>
      <c r="VHY457" s="332"/>
      <c r="VHZ457" s="175"/>
      <c r="VIA457" s="332"/>
      <c r="VIB457" s="112"/>
      <c r="VIC457" s="131"/>
      <c r="VID457" s="132"/>
      <c r="VIE457" s="132"/>
      <c r="VIF457" s="132"/>
      <c r="VIG457" s="132"/>
      <c r="VIH457" s="113"/>
      <c r="VII457" s="332"/>
      <c r="VIJ457" s="175"/>
      <c r="VIK457" s="332"/>
      <c r="VIL457" s="175"/>
      <c r="VIM457" s="332"/>
      <c r="VIN457" s="112"/>
      <c r="VIO457" s="131"/>
      <c r="VIP457" s="132"/>
      <c r="VIQ457" s="132"/>
      <c r="VIR457" s="132"/>
      <c r="VIS457" s="132"/>
      <c r="VIT457" s="113"/>
      <c r="VIU457" s="332"/>
      <c r="VIV457" s="175"/>
      <c r="VIW457" s="332"/>
      <c r="VIX457" s="175"/>
      <c r="VIY457" s="332"/>
      <c r="VIZ457" s="112"/>
      <c r="VJA457" s="131"/>
      <c r="VJB457" s="132"/>
      <c r="VJC457" s="132"/>
      <c r="VJD457" s="132"/>
      <c r="VJE457" s="132"/>
      <c r="VJF457" s="113"/>
      <c r="VJG457" s="332"/>
      <c r="VJH457" s="175"/>
      <c r="VJI457" s="332"/>
      <c r="VJJ457" s="175"/>
      <c r="VJK457" s="332"/>
      <c r="VJL457" s="112"/>
      <c r="VJM457" s="131"/>
      <c r="VJN457" s="132"/>
      <c r="VJO457" s="132"/>
      <c r="VJP457" s="132"/>
      <c r="VJQ457" s="132"/>
      <c r="VJR457" s="113"/>
      <c r="VJS457" s="332"/>
      <c r="VJT457" s="175"/>
      <c r="VJU457" s="332"/>
      <c r="VJV457" s="175"/>
      <c r="VJW457" s="332"/>
      <c r="VJX457" s="112"/>
      <c r="VJY457" s="131"/>
      <c r="VJZ457" s="132"/>
      <c r="VKA457" s="132"/>
      <c r="VKB457" s="132"/>
      <c r="VKC457" s="132"/>
      <c r="VKD457" s="113"/>
      <c r="VKE457" s="332"/>
      <c r="VKF457" s="175"/>
      <c r="VKG457" s="332"/>
      <c r="VKH457" s="175"/>
      <c r="VKI457" s="332"/>
      <c r="VKJ457" s="112"/>
      <c r="VKK457" s="131"/>
      <c r="VKL457" s="132"/>
      <c r="VKM457" s="132"/>
      <c r="VKN457" s="132"/>
      <c r="VKO457" s="132"/>
      <c r="VKP457" s="113"/>
      <c r="VKQ457" s="332"/>
      <c r="VKR457" s="175"/>
      <c r="VKS457" s="332"/>
      <c r="VKT457" s="175"/>
      <c r="VKU457" s="332"/>
      <c r="VKV457" s="112"/>
      <c r="VKW457" s="131"/>
      <c r="VKX457" s="132"/>
      <c r="VKY457" s="132"/>
      <c r="VKZ457" s="132"/>
      <c r="VLA457" s="132"/>
      <c r="VLB457" s="113"/>
      <c r="VLC457" s="332"/>
      <c r="VLD457" s="175"/>
      <c r="VLE457" s="332"/>
      <c r="VLF457" s="175"/>
      <c r="VLG457" s="332"/>
      <c r="VLH457" s="112"/>
      <c r="VLI457" s="131"/>
      <c r="VLJ457" s="132"/>
      <c r="VLK457" s="132"/>
      <c r="VLL457" s="132"/>
      <c r="VLM457" s="132"/>
      <c r="VLN457" s="113"/>
      <c r="VLO457" s="332"/>
      <c r="VLP457" s="175"/>
      <c r="VLQ457" s="332"/>
      <c r="VLR457" s="175"/>
      <c r="VLS457" s="332"/>
      <c r="VLT457" s="112"/>
      <c r="VLU457" s="131"/>
      <c r="VLV457" s="132"/>
      <c r="VLW457" s="132"/>
      <c r="VLX457" s="132"/>
      <c r="VLY457" s="132"/>
      <c r="VLZ457" s="113"/>
      <c r="VMA457" s="332"/>
      <c r="VMB457" s="175"/>
      <c r="VMC457" s="332"/>
      <c r="VMD457" s="175"/>
      <c r="VME457" s="332"/>
      <c r="VMF457" s="112"/>
      <c r="VMG457" s="131"/>
      <c r="VMH457" s="132"/>
      <c r="VMI457" s="132"/>
      <c r="VMJ457" s="132"/>
      <c r="VMK457" s="132"/>
      <c r="VML457" s="113"/>
      <c r="VMM457" s="332"/>
      <c r="VMN457" s="175"/>
      <c r="VMO457" s="332"/>
      <c r="VMP457" s="175"/>
      <c r="VMQ457" s="332"/>
      <c r="VMR457" s="112"/>
      <c r="VMS457" s="131"/>
      <c r="VMT457" s="132"/>
      <c r="VMU457" s="132"/>
      <c r="VMV457" s="132"/>
      <c r="VMW457" s="132"/>
      <c r="VMX457" s="113"/>
      <c r="VMY457" s="332"/>
      <c r="VMZ457" s="175"/>
      <c r="VNA457" s="332"/>
      <c r="VNB457" s="175"/>
      <c r="VNC457" s="332"/>
      <c r="VND457" s="112"/>
      <c r="VNE457" s="131"/>
      <c r="VNF457" s="132"/>
      <c r="VNG457" s="132"/>
      <c r="VNH457" s="132"/>
      <c r="VNI457" s="132"/>
      <c r="VNJ457" s="113"/>
      <c r="VNK457" s="332"/>
      <c r="VNL457" s="175"/>
      <c r="VNM457" s="332"/>
      <c r="VNN457" s="175"/>
      <c r="VNO457" s="332"/>
      <c r="VNP457" s="112"/>
      <c r="VNQ457" s="131"/>
      <c r="VNR457" s="132"/>
      <c r="VNS457" s="132"/>
      <c r="VNT457" s="132"/>
      <c r="VNU457" s="132"/>
      <c r="VNV457" s="113"/>
      <c r="VNW457" s="332"/>
      <c r="VNX457" s="175"/>
      <c r="VNY457" s="332"/>
      <c r="VNZ457" s="175"/>
      <c r="VOA457" s="332"/>
      <c r="VOB457" s="112"/>
      <c r="VOC457" s="131"/>
      <c r="VOD457" s="132"/>
      <c r="VOE457" s="132"/>
      <c r="VOF457" s="132"/>
      <c r="VOG457" s="132"/>
      <c r="VOH457" s="113"/>
      <c r="VOI457" s="332"/>
      <c r="VOJ457" s="175"/>
      <c r="VOK457" s="332"/>
      <c r="VOL457" s="175"/>
      <c r="VOM457" s="332"/>
      <c r="VON457" s="112"/>
      <c r="VOO457" s="131"/>
      <c r="VOP457" s="132"/>
      <c r="VOQ457" s="132"/>
      <c r="VOR457" s="132"/>
      <c r="VOS457" s="132"/>
      <c r="VOT457" s="113"/>
      <c r="VOU457" s="332"/>
      <c r="VOV457" s="175"/>
      <c r="VOW457" s="332"/>
      <c r="VOX457" s="175"/>
      <c r="VOY457" s="332"/>
      <c r="VOZ457" s="112"/>
      <c r="VPA457" s="131"/>
      <c r="VPB457" s="132"/>
      <c r="VPC457" s="132"/>
      <c r="VPD457" s="132"/>
      <c r="VPE457" s="132"/>
      <c r="VPF457" s="113"/>
      <c r="VPG457" s="332"/>
      <c r="VPH457" s="175"/>
      <c r="VPI457" s="332"/>
      <c r="VPJ457" s="175"/>
      <c r="VPK457" s="332"/>
      <c r="VPL457" s="112"/>
      <c r="VPM457" s="131"/>
      <c r="VPN457" s="132"/>
      <c r="VPO457" s="132"/>
      <c r="VPP457" s="132"/>
      <c r="VPQ457" s="132"/>
      <c r="VPR457" s="113"/>
      <c r="VPS457" s="332"/>
      <c r="VPT457" s="175"/>
      <c r="VPU457" s="332"/>
      <c r="VPV457" s="175"/>
      <c r="VPW457" s="332"/>
      <c r="VPX457" s="112"/>
      <c r="VPY457" s="131"/>
      <c r="VPZ457" s="132"/>
      <c r="VQA457" s="132"/>
      <c r="VQB457" s="132"/>
      <c r="VQC457" s="132"/>
      <c r="VQD457" s="113"/>
      <c r="VQE457" s="332"/>
      <c r="VQF457" s="175"/>
      <c r="VQG457" s="332"/>
      <c r="VQH457" s="175"/>
      <c r="VQI457" s="332"/>
      <c r="VQJ457" s="112"/>
      <c r="VQK457" s="131"/>
      <c r="VQL457" s="132"/>
      <c r="VQM457" s="132"/>
      <c r="VQN457" s="132"/>
      <c r="VQO457" s="132"/>
      <c r="VQP457" s="113"/>
      <c r="VQQ457" s="332"/>
      <c r="VQR457" s="175"/>
      <c r="VQS457" s="332"/>
      <c r="VQT457" s="175"/>
      <c r="VQU457" s="332"/>
      <c r="VQV457" s="112"/>
      <c r="VQW457" s="131"/>
      <c r="VQX457" s="132"/>
      <c r="VQY457" s="132"/>
      <c r="VQZ457" s="132"/>
      <c r="VRA457" s="132"/>
      <c r="VRB457" s="113"/>
      <c r="VRC457" s="332"/>
      <c r="VRD457" s="175"/>
      <c r="VRE457" s="332"/>
      <c r="VRF457" s="175"/>
      <c r="VRG457" s="332"/>
      <c r="VRH457" s="112"/>
      <c r="VRI457" s="131"/>
      <c r="VRJ457" s="132"/>
      <c r="VRK457" s="132"/>
      <c r="VRL457" s="132"/>
      <c r="VRM457" s="132"/>
      <c r="VRN457" s="113"/>
      <c r="VRO457" s="332"/>
      <c r="VRP457" s="175"/>
      <c r="VRQ457" s="332"/>
      <c r="VRR457" s="175"/>
      <c r="VRS457" s="332"/>
      <c r="VRT457" s="112"/>
      <c r="VRU457" s="131"/>
      <c r="VRV457" s="132"/>
      <c r="VRW457" s="132"/>
      <c r="VRX457" s="132"/>
      <c r="VRY457" s="132"/>
      <c r="VRZ457" s="113"/>
      <c r="VSA457" s="332"/>
      <c r="VSB457" s="175"/>
      <c r="VSC457" s="332"/>
      <c r="VSD457" s="175"/>
      <c r="VSE457" s="332"/>
      <c r="VSF457" s="112"/>
      <c r="VSG457" s="131"/>
      <c r="VSH457" s="132"/>
      <c r="VSI457" s="132"/>
      <c r="VSJ457" s="132"/>
      <c r="VSK457" s="132"/>
      <c r="VSL457" s="113"/>
      <c r="VSM457" s="332"/>
      <c r="VSN457" s="175"/>
      <c r="VSO457" s="332"/>
      <c r="VSP457" s="175"/>
      <c r="VSQ457" s="332"/>
      <c r="VSR457" s="112"/>
      <c r="VSS457" s="131"/>
      <c r="VST457" s="132"/>
      <c r="VSU457" s="132"/>
      <c r="VSV457" s="132"/>
      <c r="VSW457" s="132"/>
      <c r="VSX457" s="113"/>
      <c r="VSY457" s="332"/>
      <c r="VSZ457" s="175"/>
      <c r="VTA457" s="332"/>
      <c r="VTB457" s="175"/>
      <c r="VTC457" s="332"/>
      <c r="VTD457" s="112"/>
      <c r="VTE457" s="131"/>
      <c r="VTF457" s="132"/>
      <c r="VTG457" s="132"/>
      <c r="VTH457" s="132"/>
      <c r="VTI457" s="132"/>
      <c r="VTJ457" s="113"/>
      <c r="VTK457" s="332"/>
      <c r="VTL457" s="175"/>
      <c r="VTM457" s="332"/>
      <c r="VTN457" s="175"/>
      <c r="VTO457" s="332"/>
      <c r="VTP457" s="112"/>
      <c r="VTQ457" s="131"/>
      <c r="VTR457" s="132"/>
      <c r="VTS457" s="132"/>
      <c r="VTT457" s="132"/>
      <c r="VTU457" s="132"/>
      <c r="VTV457" s="113"/>
      <c r="VTW457" s="332"/>
      <c r="VTX457" s="175"/>
      <c r="VTY457" s="332"/>
      <c r="VTZ457" s="175"/>
      <c r="VUA457" s="332"/>
      <c r="VUB457" s="112"/>
      <c r="VUC457" s="131"/>
      <c r="VUD457" s="132"/>
      <c r="VUE457" s="132"/>
      <c r="VUF457" s="132"/>
      <c r="VUG457" s="132"/>
      <c r="VUH457" s="113"/>
      <c r="VUI457" s="332"/>
      <c r="VUJ457" s="175"/>
      <c r="VUK457" s="332"/>
      <c r="VUL457" s="175"/>
      <c r="VUM457" s="332"/>
      <c r="VUN457" s="112"/>
      <c r="VUO457" s="131"/>
      <c r="VUP457" s="132"/>
      <c r="VUQ457" s="132"/>
      <c r="VUR457" s="132"/>
      <c r="VUS457" s="132"/>
      <c r="VUT457" s="113"/>
      <c r="VUU457" s="332"/>
      <c r="VUV457" s="175"/>
      <c r="VUW457" s="332"/>
      <c r="VUX457" s="175"/>
      <c r="VUY457" s="332"/>
      <c r="VUZ457" s="112"/>
      <c r="VVA457" s="131"/>
      <c r="VVB457" s="132"/>
      <c r="VVC457" s="132"/>
      <c r="VVD457" s="132"/>
      <c r="VVE457" s="132"/>
      <c r="VVF457" s="113"/>
      <c r="VVG457" s="332"/>
      <c r="VVH457" s="175"/>
      <c r="VVI457" s="332"/>
      <c r="VVJ457" s="175"/>
      <c r="VVK457" s="332"/>
      <c r="VVL457" s="112"/>
      <c r="VVM457" s="131"/>
      <c r="VVN457" s="132"/>
      <c r="VVO457" s="132"/>
      <c r="VVP457" s="132"/>
      <c r="VVQ457" s="132"/>
      <c r="VVR457" s="113"/>
      <c r="VVS457" s="332"/>
      <c r="VVT457" s="175"/>
      <c r="VVU457" s="332"/>
      <c r="VVV457" s="175"/>
      <c r="VVW457" s="332"/>
      <c r="VVX457" s="112"/>
      <c r="VVY457" s="131"/>
      <c r="VVZ457" s="132"/>
      <c r="VWA457" s="132"/>
      <c r="VWB457" s="132"/>
      <c r="VWC457" s="132"/>
      <c r="VWD457" s="113"/>
      <c r="VWE457" s="332"/>
      <c r="VWF457" s="175"/>
      <c r="VWG457" s="332"/>
      <c r="VWH457" s="175"/>
      <c r="VWI457" s="332"/>
      <c r="VWJ457" s="112"/>
      <c r="VWK457" s="131"/>
      <c r="VWL457" s="132"/>
      <c r="VWM457" s="132"/>
      <c r="VWN457" s="132"/>
      <c r="VWO457" s="132"/>
      <c r="VWP457" s="113"/>
      <c r="VWQ457" s="332"/>
      <c r="VWR457" s="175"/>
      <c r="VWS457" s="332"/>
      <c r="VWT457" s="175"/>
      <c r="VWU457" s="332"/>
      <c r="VWV457" s="112"/>
      <c r="VWW457" s="131"/>
      <c r="VWX457" s="132"/>
      <c r="VWY457" s="132"/>
      <c r="VWZ457" s="132"/>
      <c r="VXA457" s="132"/>
      <c r="VXB457" s="113"/>
      <c r="VXC457" s="332"/>
      <c r="VXD457" s="175"/>
      <c r="VXE457" s="332"/>
      <c r="VXF457" s="175"/>
      <c r="VXG457" s="332"/>
      <c r="VXH457" s="112"/>
      <c r="VXI457" s="131"/>
      <c r="VXJ457" s="132"/>
      <c r="VXK457" s="132"/>
      <c r="VXL457" s="132"/>
      <c r="VXM457" s="132"/>
      <c r="VXN457" s="113"/>
      <c r="VXO457" s="332"/>
      <c r="VXP457" s="175"/>
      <c r="VXQ457" s="332"/>
      <c r="VXR457" s="175"/>
      <c r="VXS457" s="332"/>
      <c r="VXT457" s="112"/>
      <c r="VXU457" s="131"/>
      <c r="VXV457" s="132"/>
      <c r="VXW457" s="132"/>
      <c r="VXX457" s="132"/>
      <c r="VXY457" s="132"/>
      <c r="VXZ457" s="113"/>
      <c r="VYA457" s="332"/>
      <c r="VYB457" s="175"/>
      <c r="VYC457" s="332"/>
      <c r="VYD457" s="175"/>
      <c r="VYE457" s="332"/>
      <c r="VYF457" s="112"/>
      <c r="VYG457" s="131"/>
      <c r="VYH457" s="132"/>
      <c r="VYI457" s="132"/>
      <c r="VYJ457" s="132"/>
      <c r="VYK457" s="132"/>
      <c r="VYL457" s="113"/>
      <c r="VYM457" s="332"/>
      <c r="VYN457" s="175"/>
      <c r="VYO457" s="332"/>
      <c r="VYP457" s="175"/>
      <c r="VYQ457" s="332"/>
      <c r="VYR457" s="112"/>
      <c r="VYS457" s="131"/>
      <c r="VYT457" s="132"/>
      <c r="VYU457" s="132"/>
      <c r="VYV457" s="132"/>
      <c r="VYW457" s="132"/>
      <c r="VYX457" s="113"/>
      <c r="VYY457" s="332"/>
      <c r="VYZ457" s="175"/>
      <c r="VZA457" s="332"/>
      <c r="VZB457" s="175"/>
      <c r="VZC457" s="332"/>
      <c r="VZD457" s="112"/>
      <c r="VZE457" s="131"/>
      <c r="VZF457" s="132"/>
      <c r="VZG457" s="132"/>
      <c r="VZH457" s="132"/>
      <c r="VZI457" s="132"/>
      <c r="VZJ457" s="113"/>
      <c r="VZK457" s="332"/>
      <c r="VZL457" s="175"/>
      <c r="VZM457" s="332"/>
      <c r="VZN457" s="175"/>
      <c r="VZO457" s="332"/>
      <c r="VZP457" s="112"/>
      <c r="VZQ457" s="131"/>
      <c r="VZR457" s="132"/>
      <c r="VZS457" s="132"/>
      <c r="VZT457" s="132"/>
      <c r="VZU457" s="132"/>
      <c r="VZV457" s="113"/>
      <c r="VZW457" s="332"/>
      <c r="VZX457" s="175"/>
      <c r="VZY457" s="332"/>
      <c r="VZZ457" s="175"/>
      <c r="WAA457" s="332"/>
      <c r="WAB457" s="112"/>
      <c r="WAC457" s="131"/>
      <c r="WAD457" s="132"/>
      <c r="WAE457" s="132"/>
      <c r="WAF457" s="132"/>
      <c r="WAG457" s="132"/>
      <c r="WAH457" s="113"/>
      <c r="WAI457" s="332"/>
      <c r="WAJ457" s="175"/>
      <c r="WAK457" s="332"/>
      <c r="WAL457" s="175"/>
      <c r="WAM457" s="332"/>
      <c r="WAN457" s="112"/>
      <c r="WAO457" s="131"/>
      <c r="WAP457" s="132"/>
      <c r="WAQ457" s="132"/>
      <c r="WAR457" s="132"/>
      <c r="WAS457" s="132"/>
      <c r="WAT457" s="113"/>
      <c r="WAU457" s="332"/>
      <c r="WAV457" s="175"/>
      <c r="WAW457" s="332"/>
      <c r="WAX457" s="175"/>
      <c r="WAY457" s="332"/>
      <c r="WAZ457" s="112"/>
      <c r="WBA457" s="131"/>
      <c r="WBB457" s="132"/>
      <c r="WBC457" s="132"/>
      <c r="WBD457" s="132"/>
      <c r="WBE457" s="132"/>
      <c r="WBF457" s="113"/>
      <c r="WBG457" s="332"/>
      <c r="WBH457" s="175"/>
      <c r="WBI457" s="332"/>
      <c r="WBJ457" s="175"/>
      <c r="WBK457" s="332"/>
      <c r="WBL457" s="112"/>
      <c r="WBM457" s="131"/>
      <c r="WBN457" s="132"/>
      <c r="WBO457" s="132"/>
      <c r="WBP457" s="132"/>
      <c r="WBQ457" s="132"/>
      <c r="WBR457" s="113"/>
      <c r="WBS457" s="332"/>
      <c r="WBT457" s="175"/>
      <c r="WBU457" s="332"/>
      <c r="WBV457" s="175"/>
      <c r="WBW457" s="332"/>
      <c r="WBX457" s="112"/>
      <c r="WBY457" s="131"/>
      <c r="WBZ457" s="132"/>
      <c r="WCA457" s="132"/>
      <c r="WCB457" s="132"/>
      <c r="WCC457" s="132"/>
      <c r="WCD457" s="113"/>
      <c r="WCE457" s="332"/>
      <c r="WCF457" s="175"/>
      <c r="WCG457" s="332"/>
      <c r="WCH457" s="175"/>
      <c r="WCI457" s="332"/>
      <c r="WCJ457" s="112"/>
      <c r="WCK457" s="131"/>
      <c r="WCL457" s="132"/>
      <c r="WCM457" s="132"/>
      <c r="WCN457" s="132"/>
      <c r="WCO457" s="132"/>
      <c r="WCP457" s="113"/>
      <c r="WCQ457" s="332"/>
      <c r="WCR457" s="175"/>
      <c r="WCS457" s="332"/>
      <c r="WCT457" s="175"/>
      <c r="WCU457" s="332"/>
      <c r="WCV457" s="112"/>
      <c r="WCW457" s="131"/>
      <c r="WCX457" s="132"/>
      <c r="WCY457" s="132"/>
      <c r="WCZ457" s="132"/>
      <c r="WDA457" s="132"/>
      <c r="WDB457" s="113"/>
      <c r="WDC457" s="332"/>
      <c r="WDD457" s="175"/>
      <c r="WDE457" s="332"/>
      <c r="WDF457" s="175"/>
      <c r="WDG457" s="332"/>
      <c r="WDH457" s="112"/>
      <c r="WDI457" s="131"/>
      <c r="WDJ457" s="132"/>
      <c r="WDK457" s="132"/>
      <c r="WDL457" s="132"/>
      <c r="WDM457" s="132"/>
      <c r="WDN457" s="113"/>
      <c r="WDO457" s="332"/>
      <c r="WDP457" s="175"/>
      <c r="WDQ457" s="332"/>
      <c r="WDR457" s="175"/>
      <c r="WDS457" s="332"/>
      <c r="WDT457" s="112"/>
      <c r="WDU457" s="131"/>
      <c r="WDV457" s="132"/>
      <c r="WDW457" s="132"/>
      <c r="WDX457" s="132"/>
      <c r="WDY457" s="132"/>
      <c r="WDZ457" s="113"/>
      <c r="WEA457" s="332"/>
      <c r="WEB457" s="175"/>
      <c r="WEC457" s="332"/>
      <c r="WED457" s="175"/>
      <c r="WEE457" s="332"/>
      <c r="WEF457" s="112"/>
      <c r="WEG457" s="131"/>
      <c r="WEH457" s="132"/>
      <c r="WEI457" s="132"/>
      <c r="WEJ457" s="132"/>
      <c r="WEK457" s="132"/>
      <c r="WEL457" s="113"/>
      <c r="WEM457" s="332"/>
      <c r="WEN457" s="175"/>
      <c r="WEO457" s="332"/>
      <c r="WEP457" s="175"/>
      <c r="WEQ457" s="332"/>
      <c r="WER457" s="112"/>
      <c r="WES457" s="131"/>
      <c r="WET457" s="132"/>
      <c r="WEU457" s="132"/>
      <c r="WEV457" s="132"/>
      <c r="WEW457" s="132"/>
      <c r="WEX457" s="113"/>
      <c r="WEY457" s="332"/>
      <c r="WEZ457" s="175"/>
      <c r="WFA457" s="332"/>
      <c r="WFB457" s="175"/>
      <c r="WFC457" s="332"/>
      <c r="WFD457" s="112"/>
      <c r="WFE457" s="131"/>
      <c r="WFF457" s="132"/>
      <c r="WFG457" s="132"/>
      <c r="WFH457" s="132"/>
      <c r="WFI457" s="132"/>
      <c r="WFJ457" s="113"/>
      <c r="WFK457" s="332"/>
      <c r="WFL457" s="175"/>
      <c r="WFM457" s="332"/>
      <c r="WFN457" s="175"/>
      <c r="WFO457" s="332"/>
      <c r="WFP457" s="112"/>
      <c r="WFQ457" s="131"/>
      <c r="WFR457" s="132"/>
      <c r="WFS457" s="132"/>
      <c r="WFT457" s="132"/>
      <c r="WFU457" s="132"/>
      <c r="WFV457" s="113"/>
      <c r="WFW457" s="332"/>
      <c r="WFX457" s="175"/>
      <c r="WFY457" s="332"/>
      <c r="WFZ457" s="175"/>
      <c r="WGA457" s="332"/>
      <c r="WGB457" s="112"/>
      <c r="WGC457" s="131"/>
      <c r="WGD457" s="132"/>
      <c r="WGE457" s="132"/>
      <c r="WGF457" s="132"/>
      <c r="WGG457" s="132"/>
      <c r="WGH457" s="113"/>
      <c r="WGI457" s="332"/>
      <c r="WGJ457" s="175"/>
      <c r="WGK457" s="332"/>
      <c r="WGL457" s="175"/>
      <c r="WGM457" s="332"/>
      <c r="WGN457" s="112"/>
      <c r="WGO457" s="131"/>
      <c r="WGP457" s="132"/>
      <c r="WGQ457" s="132"/>
      <c r="WGR457" s="132"/>
      <c r="WGS457" s="132"/>
      <c r="WGT457" s="113"/>
      <c r="WGU457" s="332"/>
      <c r="WGV457" s="175"/>
      <c r="WGW457" s="332"/>
      <c r="WGX457" s="175"/>
      <c r="WGY457" s="332"/>
      <c r="WGZ457" s="112"/>
      <c r="WHA457" s="131"/>
      <c r="WHB457" s="132"/>
      <c r="WHC457" s="132"/>
      <c r="WHD457" s="132"/>
      <c r="WHE457" s="132"/>
      <c r="WHF457" s="113"/>
      <c r="WHG457" s="332"/>
      <c r="WHH457" s="175"/>
      <c r="WHI457" s="332"/>
      <c r="WHJ457" s="175"/>
      <c r="WHK457" s="332"/>
      <c r="WHL457" s="112"/>
      <c r="WHM457" s="131"/>
      <c r="WHN457" s="132"/>
      <c r="WHO457" s="132"/>
      <c r="WHP457" s="132"/>
      <c r="WHQ457" s="132"/>
      <c r="WHR457" s="113"/>
      <c r="WHS457" s="332"/>
      <c r="WHT457" s="175"/>
      <c r="WHU457" s="332"/>
      <c r="WHV457" s="175"/>
      <c r="WHW457" s="332"/>
      <c r="WHX457" s="112"/>
      <c r="WHY457" s="131"/>
      <c r="WHZ457" s="132"/>
      <c r="WIA457" s="132"/>
      <c r="WIB457" s="132"/>
      <c r="WIC457" s="132"/>
      <c r="WID457" s="113"/>
      <c r="WIE457" s="332"/>
      <c r="WIF457" s="175"/>
      <c r="WIG457" s="332"/>
      <c r="WIH457" s="175"/>
      <c r="WII457" s="332"/>
      <c r="WIJ457" s="112"/>
      <c r="WIK457" s="131"/>
      <c r="WIL457" s="132"/>
      <c r="WIM457" s="132"/>
      <c r="WIN457" s="132"/>
      <c r="WIO457" s="132"/>
      <c r="WIP457" s="113"/>
      <c r="WIQ457" s="332"/>
      <c r="WIR457" s="175"/>
      <c r="WIS457" s="332"/>
      <c r="WIT457" s="175"/>
      <c r="WIU457" s="332"/>
      <c r="WIV457" s="112"/>
      <c r="WIW457" s="131"/>
      <c r="WIX457" s="132"/>
      <c r="WIY457" s="132"/>
      <c r="WIZ457" s="132"/>
      <c r="WJA457" s="132"/>
      <c r="WJB457" s="113"/>
      <c r="WJC457" s="332"/>
      <c r="WJD457" s="175"/>
      <c r="WJE457" s="332"/>
      <c r="WJF457" s="175"/>
      <c r="WJG457" s="332"/>
      <c r="WJH457" s="112"/>
      <c r="WJI457" s="131"/>
      <c r="WJJ457" s="132"/>
      <c r="WJK457" s="132"/>
      <c r="WJL457" s="132"/>
      <c r="WJM457" s="132"/>
      <c r="WJN457" s="113"/>
      <c r="WJO457" s="332"/>
      <c r="WJP457" s="175"/>
      <c r="WJQ457" s="332"/>
      <c r="WJR457" s="175"/>
      <c r="WJS457" s="332"/>
      <c r="WJT457" s="112"/>
      <c r="WJU457" s="131"/>
      <c r="WJV457" s="132"/>
      <c r="WJW457" s="132"/>
      <c r="WJX457" s="132"/>
      <c r="WJY457" s="132"/>
      <c r="WJZ457" s="113"/>
      <c r="WKA457" s="332"/>
      <c r="WKB457" s="175"/>
      <c r="WKC457" s="332"/>
      <c r="WKD457" s="175"/>
      <c r="WKE457" s="332"/>
      <c r="WKF457" s="112"/>
      <c r="WKG457" s="131"/>
      <c r="WKH457" s="132"/>
      <c r="WKI457" s="132"/>
      <c r="WKJ457" s="132"/>
      <c r="WKK457" s="132"/>
      <c r="WKL457" s="113"/>
      <c r="WKM457" s="332"/>
      <c r="WKN457" s="175"/>
      <c r="WKO457" s="332"/>
      <c r="WKP457" s="175"/>
      <c r="WKQ457" s="332"/>
      <c r="WKR457" s="112"/>
      <c r="WKS457" s="131"/>
      <c r="WKT457" s="132"/>
      <c r="WKU457" s="132"/>
      <c r="WKV457" s="132"/>
      <c r="WKW457" s="132"/>
      <c r="WKX457" s="113"/>
      <c r="WKY457" s="332"/>
      <c r="WKZ457" s="175"/>
      <c r="WLA457" s="332"/>
      <c r="WLB457" s="175"/>
      <c r="WLC457" s="332"/>
      <c r="WLD457" s="112"/>
      <c r="WLE457" s="131"/>
      <c r="WLF457" s="132"/>
      <c r="WLG457" s="132"/>
      <c r="WLH457" s="132"/>
      <c r="WLI457" s="132"/>
      <c r="WLJ457" s="113"/>
      <c r="WLK457" s="332"/>
      <c r="WLL457" s="175"/>
      <c r="WLM457" s="332"/>
      <c r="WLN457" s="175"/>
      <c r="WLO457" s="332"/>
      <c r="WLP457" s="112"/>
      <c r="WLQ457" s="131"/>
      <c r="WLR457" s="132"/>
      <c r="WLS457" s="132"/>
      <c r="WLT457" s="132"/>
      <c r="WLU457" s="132"/>
      <c r="WLV457" s="113"/>
      <c r="WLW457" s="332"/>
      <c r="WLX457" s="175"/>
      <c r="WLY457" s="332"/>
      <c r="WLZ457" s="175"/>
      <c r="WMA457" s="332"/>
      <c r="WMB457" s="112"/>
      <c r="WMC457" s="131"/>
      <c r="WMD457" s="132"/>
      <c r="WME457" s="132"/>
      <c r="WMF457" s="132"/>
      <c r="WMG457" s="132"/>
      <c r="WMH457" s="113"/>
      <c r="WMI457" s="332"/>
      <c r="WMJ457" s="175"/>
      <c r="WMK457" s="332"/>
      <c r="WML457" s="175"/>
      <c r="WMM457" s="332"/>
      <c r="WMN457" s="112"/>
      <c r="WMO457" s="131"/>
      <c r="WMP457" s="132"/>
      <c r="WMQ457" s="132"/>
      <c r="WMR457" s="132"/>
      <c r="WMS457" s="132"/>
      <c r="WMT457" s="113"/>
      <c r="WMU457" s="332"/>
      <c r="WMV457" s="175"/>
      <c r="WMW457" s="332"/>
      <c r="WMX457" s="175"/>
      <c r="WMY457" s="332"/>
      <c r="WMZ457" s="112"/>
      <c r="WNA457" s="131"/>
      <c r="WNB457" s="132"/>
      <c r="WNC457" s="132"/>
      <c r="WND457" s="132"/>
      <c r="WNE457" s="132"/>
      <c r="WNF457" s="113"/>
      <c r="WNG457" s="332"/>
      <c r="WNH457" s="175"/>
      <c r="WNI457" s="332"/>
      <c r="WNJ457" s="175"/>
      <c r="WNK457" s="332"/>
      <c r="WNL457" s="112"/>
      <c r="WNM457" s="131"/>
      <c r="WNN457" s="132"/>
      <c r="WNO457" s="132"/>
      <c r="WNP457" s="132"/>
      <c r="WNQ457" s="132"/>
      <c r="WNR457" s="113"/>
      <c r="WNS457" s="332"/>
      <c r="WNT457" s="175"/>
      <c r="WNU457" s="332"/>
      <c r="WNV457" s="175"/>
      <c r="WNW457" s="332"/>
      <c r="WNX457" s="112"/>
      <c r="WNY457" s="131"/>
      <c r="WNZ457" s="132"/>
      <c r="WOA457" s="132"/>
      <c r="WOB457" s="132"/>
      <c r="WOC457" s="132"/>
      <c r="WOD457" s="113"/>
      <c r="WOE457" s="332"/>
      <c r="WOF457" s="175"/>
      <c r="WOG457" s="332"/>
      <c r="WOH457" s="175"/>
      <c r="WOI457" s="332"/>
      <c r="WOJ457" s="112"/>
      <c r="WOK457" s="131"/>
      <c r="WOL457" s="132"/>
      <c r="WOM457" s="132"/>
      <c r="WON457" s="132"/>
      <c r="WOO457" s="132"/>
      <c r="WOP457" s="113"/>
      <c r="WOQ457" s="332"/>
      <c r="WOR457" s="175"/>
      <c r="WOS457" s="332"/>
      <c r="WOT457" s="175"/>
      <c r="WOU457" s="332"/>
      <c r="WOV457" s="112"/>
      <c r="WOW457" s="131"/>
      <c r="WOX457" s="132"/>
      <c r="WOY457" s="132"/>
      <c r="WOZ457" s="132"/>
      <c r="WPA457" s="132"/>
      <c r="WPB457" s="113"/>
      <c r="WPC457" s="332"/>
      <c r="WPD457" s="175"/>
      <c r="WPE457" s="332"/>
      <c r="WPF457" s="175"/>
      <c r="WPG457" s="332"/>
      <c r="WPH457" s="112"/>
      <c r="WPI457" s="131"/>
      <c r="WPJ457" s="132"/>
      <c r="WPK457" s="132"/>
      <c r="WPL457" s="132"/>
      <c r="WPM457" s="132"/>
      <c r="WPN457" s="113"/>
      <c r="WPO457" s="332"/>
      <c r="WPP457" s="175"/>
      <c r="WPQ457" s="332"/>
      <c r="WPR457" s="175"/>
      <c r="WPS457" s="332"/>
      <c r="WPT457" s="112"/>
      <c r="WPU457" s="131"/>
      <c r="WPV457" s="132"/>
      <c r="WPW457" s="132"/>
      <c r="WPX457" s="132"/>
      <c r="WPY457" s="132"/>
      <c r="WPZ457" s="113"/>
      <c r="WQA457" s="332"/>
      <c r="WQB457" s="175"/>
      <c r="WQC457" s="332"/>
      <c r="WQD457" s="175"/>
      <c r="WQE457" s="332"/>
      <c r="WQF457" s="112"/>
      <c r="WQG457" s="131"/>
      <c r="WQH457" s="132"/>
      <c r="WQI457" s="132"/>
      <c r="WQJ457" s="132"/>
      <c r="WQK457" s="132"/>
      <c r="WQL457" s="113"/>
      <c r="WQM457" s="332"/>
      <c r="WQN457" s="175"/>
      <c r="WQO457" s="332"/>
      <c r="WQP457" s="175"/>
      <c r="WQQ457" s="332"/>
      <c r="WQR457" s="112"/>
      <c r="WQS457" s="131"/>
      <c r="WQT457" s="132"/>
      <c r="WQU457" s="132"/>
      <c r="WQV457" s="132"/>
      <c r="WQW457" s="132"/>
      <c r="WQX457" s="113"/>
      <c r="WQY457" s="332"/>
      <c r="WQZ457" s="175"/>
      <c r="WRA457" s="332"/>
      <c r="WRB457" s="175"/>
      <c r="WRC457" s="332"/>
      <c r="WRD457" s="112"/>
      <c r="WRE457" s="131"/>
      <c r="WRF457" s="132"/>
      <c r="WRG457" s="132"/>
      <c r="WRH457" s="132"/>
      <c r="WRI457" s="132"/>
      <c r="WRJ457" s="113"/>
      <c r="WRK457" s="332"/>
      <c r="WRL457" s="175"/>
      <c r="WRM457" s="332"/>
      <c r="WRN457" s="175"/>
      <c r="WRO457" s="332"/>
      <c r="WRP457" s="112"/>
      <c r="WRQ457" s="131"/>
      <c r="WRR457" s="132"/>
      <c r="WRS457" s="132"/>
      <c r="WRT457" s="132"/>
      <c r="WRU457" s="132"/>
      <c r="WRV457" s="113"/>
      <c r="WRW457" s="332"/>
      <c r="WRX457" s="175"/>
      <c r="WRY457" s="332"/>
      <c r="WRZ457" s="175"/>
      <c r="WSA457" s="332"/>
      <c r="WSB457" s="112"/>
      <c r="WSC457" s="131"/>
      <c r="WSD457" s="132"/>
      <c r="WSE457" s="132"/>
      <c r="WSF457" s="132"/>
      <c r="WSG457" s="132"/>
      <c r="WSH457" s="113"/>
      <c r="WSI457" s="332"/>
      <c r="WSJ457" s="175"/>
      <c r="WSK457" s="332"/>
      <c r="WSL457" s="175"/>
      <c r="WSM457" s="332"/>
      <c r="WSN457" s="112"/>
      <c r="WSO457" s="131"/>
      <c r="WSP457" s="132"/>
      <c r="WSQ457" s="132"/>
      <c r="WSR457" s="132"/>
      <c r="WSS457" s="132"/>
      <c r="WST457" s="113"/>
      <c r="WSU457" s="332"/>
      <c r="WSV457" s="175"/>
      <c r="WSW457" s="332"/>
      <c r="WSX457" s="175"/>
      <c r="WSY457" s="332"/>
      <c r="WSZ457" s="112"/>
      <c r="WTA457" s="131"/>
      <c r="WTB457" s="132"/>
      <c r="WTC457" s="132"/>
      <c r="WTD457" s="132"/>
      <c r="WTE457" s="132"/>
      <c r="WTF457" s="113"/>
      <c r="WTG457" s="332"/>
      <c r="WTH457" s="175"/>
      <c r="WTI457" s="332"/>
      <c r="WTJ457" s="175"/>
      <c r="WTK457" s="332"/>
      <c r="WTL457" s="112"/>
      <c r="WTM457" s="131"/>
      <c r="WTN457" s="132"/>
      <c r="WTO457" s="132"/>
      <c r="WTP457" s="132"/>
      <c r="WTQ457" s="132"/>
      <c r="WTR457" s="113"/>
      <c r="WTS457" s="332"/>
      <c r="WTT457" s="175"/>
      <c r="WTU457" s="332"/>
      <c r="WTV457" s="175"/>
      <c r="WTW457" s="332"/>
      <c r="WTX457" s="112"/>
      <c r="WTY457" s="131"/>
      <c r="WTZ457" s="132"/>
      <c r="WUA457" s="132"/>
      <c r="WUB457" s="132"/>
      <c r="WUC457" s="132"/>
      <c r="WUD457" s="113"/>
      <c r="WUE457" s="332"/>
      <c r="WUF457" s="175"/>
      <c r="WUG457" s="332"/>
      <c r="WUH457" s="175"/>
      <c r="WUI457" s="332"/>
      <c r="WUJ457" s="112"/>
      <c r="WUK457" s="131"/>
      <c r="WUL457" s="132"/>
      <c r="WUM457" s="132"/>
      <c r="WUN457" s="132"/>
      <c r="WUO457" s="132"/>
      <c r="WUP457" s="113"/>
      <c r="WUQ457" s="332"/>
      <c r="WUR457" s="175"/>
      <c r="WUS457" s="332"/>
      <c r="WUT457" s="175"/>
      <c r="WUU457" s="332"/>
      <c r="WUV457" s="112"/>
      <c r="WUW457" s="131"/>
      <c r="WUX457" s="132"/>
      <c r="WUY457" s="132"/>
      <c r="WUZ457" s="132"/>
      <c r="WVA457" s="132"/>
      <c r="WVB457" s="113"/>
      <c r="WVC457" s="332"/>
      <c r="WVD457" s="175"/>
      <c r="WVE457" s="332"/>
      <c r="WVF457" s="175"/>
      <c r="WVG457" s="332"/>
      <c r="WVH457" s="112"/>
      <c r="WVI457" s="131"/>
      <c r="WVJ457" s="132"/>
      <c r="WVK457" s="132"/>
      <c r="WVL457" s="132"/>
      <c r="WVM457" s="132"/>
      <c r="WVN457" s="113"/>
      <c r="WVO457" s="332"/>
      <c r="WVP457" s="175"/>
      <c r="WVQ457" s="332"/>
      <c r="WVR457" s="175"/>
      <c r="WVS457" s="332"/>
      <c r="WVT457" s="112"/>
      <c r="WVU457" s="131"/>
      <c r="WVV457" s="132"/>
      <c r="WVW457" s="132"/>
      <c r="WVX457" s="132"/>
      <c r="WVY457" s="132"/>
      <c r="WVZ457" s="113"/>
      <c r="WWA457" s="332"/>
      <c r="WWB457" s="175"/>
      <c r="WWC457" s="332"/>
      <c r="WWD457" s="175"/>
      <c r="WWE457" s="332"/>
      <c r="WWF457" s="112"/>
      <c r="WWG457" s="131"/>
      <c r="WWH457" s="132"/>
      <c r="WWI457" s="132"/>
      <c r="WWJ457" s="132"/>
      <c r="WWK457" s="132"/>
      <c r="WWL457" s="113"/>
      <c r="WWM457" s="332"/>
      <c r="WWN457" s="175"/>
      <c r="WWO457" s="332"/>
      <c r="WWP457" s="175"/>
      <c r="WWQ457" s="332"/>
      <c r="WWR457" s="112"/>
      <c r="WWS457" s="131"/>
      <c r="WWT457" s="132"/>
      <c r="WWU457" s="132"/>
      <c r="WWV457" s="132"/>
      <c r="WWW457" s="132"/>
      <c r="WWX457" s="113"/>
      <c r="WWY457" s="332"/>
      <c r="WWZ457" s="175"/>
      <c r="WXA457" s="332"/>
      <c r="WXB457" s="175"/>
      <c r="WXC457" s="332"/>
      <c r="WXD457" s="112"/>
      <c r="WXE457" s="131"/>
      <c r="WXF457" s="132"/>
      <c r="WXG457" s="132"/>
      <c r="WXH457" s="132"/>
      <c r="WXI457" s="132"/>
      <c r="WXJ457" s="113"/>
      <c r="WXK457" s="332"/>
      <c r="WXL457" s="175"/>
      <c r="WXM457" s="332"/>
      <c r="WXN457" s="175"/>
      <c r="WXO457" s="332"/>
      <c r="WXP457" s="112"/>
      <c r="WXQ457" s="131"/>
      <c r="WXR457" s="132"/>
      <c r="WXS457" s="132"/>
      <c r="WXT457" s="132"/>
      <c r="WXU457" s="132"/>
      <c r="WXV457" s="113"/>
      <c r="WXW457" s="332"/>
      <c r="WXX457" s="175"/>
      <c r="WXY457" s="332"/>
      <c r="WXZ457" s="175"/>
      <c r="WYA457" s="332"/>
      <c r="WYB457" s="112"/>
      <c r="WYC457" s="131"/>
      <c r="WYD457" s="132"/>
      <c r="WYE457" s="132"/>
      <c r="WYF457" s="132"/>
      <c r="WYG457" s="132"/>
      <c r="WYH457" s="113"/>
      <c r="WYI457" s="332"/>
      <c r="WYJ457" s="175"/>
      <c r="WYK457" s="332"/>
      <c r="WYL457" s="175"/>
      <c r="WYM457" s="332"/>
      <c r="WYN457" s="112"/>
      <c r="WYO457" s="131"/>
      <c r="WYP457" s="132"/>
      <c r="WYQ457" s="132"/>
      <c r="WYR457" s="132"/>
      <c r="WYS457" s="132"/>
      <c r="WYT457" s="113"/>
      <c r="WYU457" s="332"/>
      <c r="WYV457" s="175"/>
      <c r="WYW457" s="332"/>
      <c r="WYX457" s="175"/>
      <c r="WYY457" s="332"/>
      <c r="WYZ457" s="112"/>
      <c r="WZA457" s="131"/>
      <c r="WZB457" s="132"/>
      <c r="WZC457" s="132"/>
      <c r="WZD457" s="132"/>
      <c r="WZE457" s="132"/>
      <c r="WZF457" s="113"/>
      <c r="WZG457" s="332"/>
      <c r="WZH457" s="175"/>
      <c r="WZI457" s="332"/>
      <c r="WZJ457" s="175"/>
      <c r="WZK457" s="332"/>
      <c r="WZL457" s="112"/>
      <c r="WZM457" s="131"/>
      <c r="WZN457" s="132"/>
      <c r="WZO457" s="132"/>
      <c r="WZP457" s="132"/>
      <c r="WZQ457" s="132"/>
      <c r="WZR457" s="113"/>
      <c r="WZS457" s="332"/>
      <c r="WZT457" s="175"/>
      <c r="WZU457" s="332"/>
      <c r="WZV457" s="175"/>
      <c r="WZW457" s="332"/>
      <c r="WZX457" s="112"/>
      <c r="WZY457" s="131"/>
      <c r="WZZ457" s="132"/>
      <c r="XAA457" s="132"/>
      <c r="XAB457" s="132"/>
      <c r="XAC457" s="132"/>
      <c r="XAD457" s="113"/>
      <c r="XAE457" s="332"/>
      <c r="XAF457" s="175"/>
      <c r="XAG457" s="332"/>
      <c r="XAH457" s="175"/>
      <c r="XAI457" s="332"/>
      <c r="XAJ457" s="112"/>
      <c r="XAK457" s="131"/>
      <c r="XAL457" s="132"/>
      <c r="XAM457" s="132"/>
      <c r="XAN457" s="132"/>
      <c r="XAO457" s="132"/>
      <c r="XAP457" s="113"/>
      <c r="XAQ457" s="332"/>
      <c r="XAR457" s="175"/>
      <c r="XAS457" s="332"/>
      <c r="XAT457" s="175"/>
      <c r="XAU457" s="332"/>
      <c r="XAV457" s="112"/>
      <c r="XAW457" s="131"/>
      <c r="XAX457" s="132"/>
      <c r="XAY457" s="132"/>
      <c r="XAZ457" s="132"/>
      <c r="XBA457" s="132"/>
      <c r="XBB457" s="113"/>
      <c r="XBC457" s="332"/>
      <c r="XBD457" s="175"/>
      <c r="XBE457" s="332"/>
      <c r="XBF457" s="175"/>
      <c r="XBG457" s="332"/>
      <c r="XBH457" s="112"/>
      <c r="XBI457" s="131"/>
      <c r="XBJ457" s="132"/>
      <c r="XBK457" s="132"/>
      <c r="XBL457" s="132"/>
      <c r="XBM457" s="132"/>
      <c r="XBN457" s="113"/>
      <c r="XBO457" s="332"/>
      <c r="XBP457" s="175"/>
      <c r="XBQ457" s="332"/>
      <c r="XBR457" s="175"/>
      <c r="XBS457" s="332"/>
      <c r="XBT457" s="112"/>
      <c r="XBU457" s="131"/>
      <c r="XBV457" s="132"/>
      <c r="XBW457" s="132"/>
      <c r="XBX457" s="132"/>
      <c r="XBY457" s="132"/>
      <c r="XBZ457" s="113"/>
      <c r="XCA457" s="332"/>
      <c r="XCB457" s="175"/>
      <c r="XCC457" s="332"/>
      <c r="XCD457" s="175"/>
      <c r="XCE457" s="332"/>
      <c r="XCF457" s="112"/>
      <c r="XCG457" s="131"/>
      <c r="XCH457" s="132"/>
      <c r="XCI457" s="132"/>
      <c r="XCJ457" s="132"/>
      <c r="XCK457" s="132"/>
      <c r="XCL457" s="113"/>
      <c r="XCM457" s="332"/>
      <c r="XCN457" s="175"/>
      <c r="XCO457" s="332"/>
      <c r="XCP457" s="175"/>
      <c r="XCQ457" s="332"/>
      <c r="XCR457" s="112"/>
      <c r="XCS457" s="131"/>
      <c r="XCT457" s="132"/>
      <c r="XCU457" s="132"/>
      <c r="XCV457" s="132"/>
      <c r="XCW457" s="132"/>
      <c r="XCX457" s="113"/>
      <c r="XCY457" s="332"/>
      <c r="XCZ457" s="175"/>
      <c r="XDA457" s="332"/>
      <c r="XDB457" s="175"/>
      <c r="XDC457" s="332"/>
      <c r="XDD457" s="112"/>
      <c r="XDE457" s="131"/>
      <c r="XDF457" s="132"/>
      <c r="XDG457" s="132"/>
      <c r="XDH457" s="132"/>
      <c r="XDI457" s="132"/>
      <c r="XDJ457" s="113"/>
      <c r="XDK457" s="332"/>
      <c r="XDL457" s="175"/>
      <c r="XDM457" s="332"/>
      <c r="XDN457" s="175"/>
      <c r="XDO457" s="332"/>
      <c r="XDP457" s="112"/>
      <c r="XDQ457" s="131"/>
      <c r="XDR457" s="132"/>
      <c r="XDS457" s="132"/>
      <c r="XDT457" s="132"/>
      <c r="XDU457" s="132"/>
      <c r="XDV457" s="113"/>
      <c r="XDW457" s="332"/>
      <c r="XDX457" s="175"/>
      <c r="XDY457" s="332"/>
      <c r="XDZ457" s="175"/>
      <c r="XEA457" s="332"/>
      <c r="XEB457" s="112"/>
      <c r="XEC457" s="131"/>
      <c r="XED457" s="132"/>
      <c r="XEE457" s="132"/>
      <c r="XEF457" s="132"/>
      <c r="XEG457" s="132"/>
      <c r="XEH457" s="113"/>
      <c r="XEI457" s="332"/>
      <c r="XEJ457" s="175"/>
      <c r="XEK457" s="332"/>
      <c r="XEL457" s="175"/>
      <c r="XEM457" s="332"/>
      <c r="XEN457" s="112"/>
      <c r="XEO457" s="131"/>
      <c r="XEP457" s="132"/>
      <c r="XEQ457" s="132"/>
      <c r="XER457" s="132"/>
      <c r="XES457" s="132"/>
      <c r="XET457" s="113"/>
      <c r="XEU457" s="332"/>
      <c r="XEV457" s="175"/>
      <c r="XEW457" s="332"/>
      <c r="XEX457" s="175"/>
      <c r="XEY457" s="332"/>
      <c r="XEZ457" s="112"/>
      <c r="XFA457" s="131"/>
      <c r="XFB457" s="132"/>
      <c r="XFC457" s="132"/>
      <c r="XFD457" s="132"/>
    </row>
    <row r="458" spans="1:16384" s="78" customFormat="1" ht="20.100000000000001" customHeight="1">
      <c r="A458" s="68"/>
      <c r="B458" s="205"/>
      <c r="C458" s="683" t="s">
        <v>221</v>
      </c>
      <c r="D458" s="684"/>
      <c r="E458" s="684"/>
      <c r="F458" s="684"/>
      <c r="G458" s="378">
        <v>7170</v>
      </c>
      <c r="H458" s="147">
        <v>8.2382981366918656E-2</v>
      </c>
      <c r="I458" s="378">
        <v>7170</v>
      </c>
      <c r="J458" s="396">
        <v>8.3953098711680565E-2</v>
      </c>
      <c r="K458" s="362">
        <v>0</v>
      </c>
      <c r="L458" s="188">
        <v>0</v>
      </c>
      <c r="M458" s="609"/>
      <c r="N458" s="277"/>
      <c r="O458" s="277"/>
      <c r="P458" s="277"/>
      <c r="Q458" s="277"/>
      <c r="R458" s="277"/>
      <c r="S458" s="278"/>
      <c r="T458" s="278"/>
      <c r="U458" s="278"/>
      <c r="V458" s="278"/>
      <c r="W458" s="278"/>
      <c r="X458" s="278"/>
      <c r="Y458" s="278"/>
      <c r="Z458" s="278"/>
      <c r="AA458" s="278"/>
      <c r="AB458" s="278"/>
      <c r="AC458" s="278"/>
    </row>
    <row r="459" spans="1:16384" s="78" customFormat="1" ht="20.100000000000001" customHeight="1">
      <c r="A459" s="68"/>
      <c r="B459" s="210"/>
      <c r="C459" s="617"/>
      <c r="D459" s="857" t="s">
        <v>211</v>
      </c>
      <c r="E459" s="858"/>
      <c r="F459" s="859"/>
      <c r="G459" s="382">
        <v>450</v>
      </c>
      <c r="H459" s="147">
        <v>5.1704800021078658E-3</v>
      </c>
      <c r="I459" s="382">
        <v>450</v>
      </c>
      <c r="J459" s="396">
        <v>5.2690229316954326E-3</v>
      </c>
      <c r="K459" s="368">
        <v>0</v>
      </c>
      <c r="L459" s="188">
        <v>0</v>
      </c>
      <c r="M459" s="609"/>
      <c r="N459" s="484"/>
      <c r="O459" s="277"/>
      <c r="P459" s="277"/>
      <c r="Q459" s="277"/>
      <c r="R459" s="277"/>
      <c r="S459" s="278"/>
      <c r="T459" s="278"/>
      <c r="U459" s="278"/>
      <c r="V459" s="278"/>
      <c r="W459" s="278"/>
      <c r="X459" s="278"/>
      <c r="Y459" s="278"/>
      <c r="Z459" s="278"/>
      <c r="AA459" s="278"/>
      <c r="AB459" s="278"/>
      <c r="AC459" s="278"/>
    </row>
    <row r="460" spans="1:16384" s="485" customFormat="1" ht="20.100000000000001" customHeight="1">
      <c r="A460" s="68"/>
      <c r="B460" s="210"/>
      <c r="C460" s="69"/>
      <c r="D460" s="69"/>
      <c r="E460" s="296" t="s">
        <v>60</v>
      </c>
      <c r="F460" s="611" t="s">
        <v>124</v>
      </c>
      <c r="G460" s="379">
        <v>450</v>
      </c>
      <c r="H460" s="394">
        <v>5.1704800021078658E-3</v>
      </c>
      <c r="I460" s="379">
        <v>450</v>
      </c>
      <c r="J460" s="419">
        <v>5.2690229316954326E-3</v>
      </c>
      <c r="K460" s="364">
        <v>0</v>
      </c>
      <c r="L460" s="310">
        <v>0</v>
      </c>
      <c r="M460" s="609"/>
      <c r="N460" s="200"/>
      <c r="O460" s="200"/>
      <c r="P460" s="200"/>
      <c r="Q460" s="200"/>
      <c r="R460" s="200"/>
      <c r="S460" s="622"/>
      <c r="T460" s="622"/>
      <c r="U460" s="622"/>
      <c r="V460" s="622"/>
      <c r="W460" s="622"/>
      <c r="X460" s="622"/>
      <c r="Y460" s="622"/>
      <c r="Z460" s="622"/>
      <c r="AA460" s="622"/>
      <c r="AB460" s="622"/>
      <c r="AC460" s="622"/>
    </row>
    <row r="461" spans="1:16384" s="272" customFormat="1" ht="20.100000000000001" customHeight="1">
      <c r="A461" s="732"/>
      <c r="B461" s="623"/>
      <c r="C461" s="623"/>
      <c r="D461" s="619"/>
      <c r="E461" s="620"/>
      <c r="F461" s="244" t="s">
        <v>61</v>
      </c>
      <c r="G461" s="380">
        <v>450</v>
      </c>
      <c r="H461" s="147">
        <v>5.1704800021078658E-3</v>
      </c>
      <c r="I461" s="372">
        <v>450</v>
      </c>
      <c r="J461" s="396">
        <v>5.2690229316954326E-3</v>
      </c>
      <c r="K461" s="362">
        <v>0</v>
      </c>
      <c r="L461" s="188">
        <v>0</v>
      </c>
      <c r="M461" s="609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</row>
    <row r="462" spans="1:16384" s="9" customFormat="1" ht="20.100000000000001" customHeight="1">
      <c r="A462" s="68"/>
      <c r="B462" s="210"/>
      <c r="C462" s="617"/>
      <c r="D462" s="860" t="s">
        <v>222</v>
      </c>
      <c r="E462" s="861"/>
      <c r="F462" s="862"/>
      <c r="G462" s="382">
        <v>6720</v>
      </c>
      <c r="H462" s="147">
        <v>7.7212501364810796E-2</v>
      </c>
      <c r="I462" s="382">
        <v>6720</v>
      </c>
      <c r="J462" s="396">
        <v>7.8684075779985124E-2</v>
      </c>
      <c r="K462" s="368">
        <v>0</v>
      </c>
      <c r="L462" s="188">
        <v>0</v>
      </c>
      <c r="M462" s="609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  <c r="AA462" s="277"/>
      <c r="AB462" s="277"/>
      <c r="AC462" s="277"/>
    </row>
    <row r="463" spans="1:16384" s="78" customFormat="1" ht="20.100000000000001" customHeight="1">
      <c r="A463" s="68"/>
      <c r="B463" s="210"/>
      <c r="C463" s="69"/>
      <c r="D463" s="69"/>
      <c r="E463" s="296" t="s">
        <v>60</v>
      </c>
      <c r="F463" s="612" t="s">
        <v>124</v>
      </c>
      <c r="G463" s="418">
        <v>6720</v>
      </c>
      <c r="H463" s="394">
        <v>7.7212501364810796E-2</v>
      </c>
      <c r="I463" s="418">
        <v>6720</v>
      </c>
      <c r="J463" s="419">
        <v>7.8684075779985124E-2</v>
      </c>
      <c r="K463" s="420">
        <v>0</v>
      </c>
      <c r="L463" s="310">
        <v>0</v>
      </c>
      <c r="M463" s="609"/>
      <c r="N463" s="277"/>
      <c r="O463" s="277"/>
      <c r="P463" s="277"/>
      <c r="Q463" s="277"/>
      <c r="R463" s="277"/>
      <c r="S463" s="278"/>
      <c r="T463" s="278"/>
      <c r="U463" s="278"/>
      <c r="V463" s="278"/>
      <c r="W463" s="278"/>
      <c r="X463" s="278"/>
      <c r="Y463" s="278"/>
      <c r="Z463" s="278"/>
      <c r="AA463" s="278"/>
      <c r="AB463" s="278"/>
      <c r="AC463" s="278"/>
    </row>
    <row r="464" spans="1:16384" s="78" customFormat="1" ht="20.100000000000001" customHeight="1">
      <c r="A464" s="733"/>
      <c r="B464" s="734"/>
      <c r="C464" s="734"/>
      <c r="D464" s="734"/>
      <c r="E464" s="735"/>
      <c r="F464" s="263" t="s">
        <v>61</v>
      </c>
      <c r="G464" s="383">
        <v>6720</v>
      </c>
      <c r="H464" s="393">
        <v>7.7212501364810796E-2</v>
      </c>
      <c r="I464" s="376">
        <v>6720</v>
      </c>
      <c r="J464" s="397">
        <v>7.8684075779985124E-2</v>
      </c>
      <c r="K464" s="369">
        <v>0</v>
      </c>
      <c r="L464" s="736">
        <v>0</v>
      </c>
      <c r="M464" s="609"/>
      <c r="N464" s="277"/>
      <c r="O464" s="277"/>
      <c r="P464" s="277"/>
      <c r="Q464" s="277"/>
      <c r="R464" s="277"/>
      <c r="S464" s="278"/>
      <c r="T464" s="278"/>
      <c r="U464" s="278"/>
      <c r="V464" s="278"/>
      <c r="W464" s="278"/>
      <c r="X464" s="278"/>
      <c r="Y464" s="278"/>
      <c r="Z464" s="278"/>
      <c r="AA464" s="278"/>
      <c r="AB464" s="278"/>
      <c r="AC464" s="278"/>
    </row>
    <row r="465" spans="1:37" s="31" customFormat="1" ht="20.100000000000001" customHeight="1">
      <c r="H465" s="627"/>
      <c r="J465" s="625"/>
      <c r="K465" s="282"/>
      <c r="L465" s="632"/>
      <c r="M465" s="609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476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</row>
    <row r="466" spans="1:37" ht="15" customHeight="1">
      <c r="A466" s="115"/>
      <c r="B466" s="115"/>
      <c r="C466" s="115"/>
      <c r="D466" s="115"/>
      <c r="E466" s="115"/>
      <c r="F466" s="497"/>
      <c r="G466" s="496"/>
      <c r="H466" s="628"/>
      <c r="I466" s="497"/>
      <c r="J466" s="497"/>
      <c r="K466" s="475"/>
      <c r="L466" s="633"/>
      <c r="M466" s="499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  <c r="X466" s="217"/>
      <c r="Z466" s="217"/>
      <c r="AA466" s="217"/>
      <c r="AB466" s="217"/>
      <c r="AC466" s="217"/>
      <c r="AD466" s="217"/>
      <c r="AE466" s="217"/>
      <c r="AF466" s="217"/>
      <c r="AG466" s="217"/>
      <c r="AH466" s="217"/>
      <c r="AI466" s="217"/>
      <c r="AJ466" s="217"/>
      <c r="AK466" s="217"/>
    </row>
    <row r="467" spans="1:37">
      <c r="AJ467"/>
    </row>
    <row r="468" spans="1:37" ht="15" customHeight="1">
      <c r="A468" s="115"/>
      <c r="B468" s="115"/>
      <c r="C468" s="115"/>
      <c r="D468" s="115"/>
      <c r="E468" s="115"/>
      <c r="F468" s="497"/>
      <c r="G468" s="496"/>
      <c r="H468" s="628"/>
      <c r="I468" s="497"/>
      <c r="J468" s="497"/>
      <c r="K468" s="475"/>
      <c r="L468" s="633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  <c r="Y468" s="217"/>
      <c r="Z468" s="217"/>
      <c r="AA468" s="217"/>
      <c r="AB468" s="217"/>
      <c r="AC468" s="217"/>
      <c r="AD468" s="217"/>
      <c r="AE468" s="217"/>
      <c r="AF468" s="217"/>
      <c r="AG468" s="217"/>
      <c r="AH468" s="217"/>
      <c r="AI468" s="217"/>
      <c r="AJ468" s="217"/>
    </row>
    <row r="469" spans="1:37">
      <c r="I469" s="601"/>
    </row>
    <row r="470" spans="1:37">
      <c r="K470"/>
      <c r="M470" s="14"/>
      <c r="N470" s="14"/>
      <c r="O470" s="14"/>
      <c r="P470" s="14"/>
      <c r="Q470" s="14"/>
      <c r="R470" s="14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7" ht="15" customHeight="1">
      <c r="A471" s="115"/>
      <c r="B471" s="115"/>
      <c r="C471" s="115"/>
      <c r="D471" s="115"/>
      <c r="E471" s="115"/>
      <c r="F471" s="497"/>
      <c r="G471" s="496"/>
      <c r="H471" s="628"/>
      <c r="I471" s="497"/>
      <c r="J471" s="497"/>
      <c r="K471" s="475"/>
      <c r="L471" s="633"/>
      <c r="M471" s="499"/>
      <c r="N471" s="217"/>
      <c r="O471" s="217"/>
      <c r="P471" s="217"/>
      <c r="Q471" s="217"/>
      <c r="R471" s="217"/>
      <c r="S471" s="217"/>
      <c r="T471" s="217"/>
      <c r="U471" s="217"/>
      <c r="V471" s="217"/>
      <c r="W471" s="217"/>
      <c r="X471" s="217"/>
      <c r="Z471" s="217"/>
      <c r="AA471" s="217"/>
      <c r="AB471" s="217"/>
      <c r="AC471" s="217"/>
      <c r="AD471" s="217"/>
      <c r="AE471" s="217"/>
      <c r="AF471" s="217"/>
      <c r="AG471" s="217"/>
      <c r="AH471" s="217"/>
      <c r="AI471" s="217"/>
      <c r="AJ471" s="217"/>
      <c r="AK471" s="217"/>
    </row>
    <row r="473" spans="1:37">
      <c r="K473" s="10"/>
      <c r="M473" s="14"/>
      <c r="AK473" s="115"/>
    </row>
    <row r="474" spans="1:37" s="48" customFormat="1" ht="20.100000000000001" customHeight="1">
      <c r="H474" s="630"/>
      <c r="I474" s="480"/>
      <c r="J474" s="490"/>
      <c r="L474" s="635"/>
      <c r="M474" s="47"/>
      <c r="N474" s="47"/>
      <c r="O474" s="47"/>
      <c r="P474" s="47"/>
      <c r="Q474" s="47"/>
      <c r="R474" s="47"/>
    </row>
  </sheetData>
  <mergeCells count="30">
    <mergeCell ref="A5:F5"/>
    <mergeCell ref="A1:L1"/>
    <mergeCell ref="A2:L2"/>
    <mergeCell ref="A3:F3"/>
    <mergeCell ref="G3:G4"/>
    <mergeCell ref="I3:I4"/>
    <mergeCell ref="K3:K4"/>
    <mergeCell ref="A4:F4"/>
    <mergeCell ref="A309:F309"/>
    <mergeCell ref="E316:E317"/>
    <mergeCell ref="B338:B347"/>
    <mergeCell ref="C339:C348"/>
    <mergeCell ref="D342:D345"/>
    <mergeCell ref="D353:D355"/>
    <mergeCell ref="C366:F366"/>
    <mergeCell ref="C367:C369"/>
    <mergeCell ref="D368:D369"/>
    <mergeCell ref="C370:F370"/>
    <mergeCell ref="D372:D375"/>
    <mergeCell ref="E379:F379"/>
    <mergeCell ref="D385:D386"/>
    <mergeCell ref="A424:F424"/>
    <mergeCell ref="B457:E457"/>
    <mergeCell ref="D459:F459"/>
    <mergeCell ref="D462:F462"/>
    <mergeCell ref="C393:F393"/>
    <mergeCell ref="C394:C396"/>
    <mergeCell ref="D395:D396"/>
    <mergeCell ref="C397:F397"/>
    <mergeCell ref="E404:F404"/>
  </mergeCells>
  <phoneticPr fontId="2" type="noConversion"/>
  <pageMargins left="0.86614173228346458" right="0.47244094488188981" top="0.74803149606299213" bottom="0.62992125984251968" header="0.59055118110236227" footer="0.39370078740157483"/>
  <pageSetup paperSize="9" orientation="landscape" r:id="rId1"/>
  <headerFooter alignWithMargins="0">
    <oddFooter>&amp;C- &amp;P+6 -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7.109375" defaultRowHeight="12.75"/>
  <cols>
    <col min="1" max="1" width="23.21875" style="18" customWidth="1"/>
    <col min="2" max="2" width="1" style="18" customWidth="1"/>
    <col min="3" max="3" width="25" style="18" customWidth="1"/>
    <col min="4" max="16384" width="7.109375" style="18"/>
  </cols>
  <sheetData>
    <row r="1" spans="1:3">
      <c r="A1" s="17" t="s">
        <v>12</v>
      </c>
      <c r="C1" s="18" t="b">
        <v>0</v>
      </c>
    </row>
    <row r="2" spans="1:3" ht="13.5" thickBot="1">
      <c r="A2" s="17" t="s">
        <v>13</v>
      </c>
    </row>
    <row r="3" spans="1:3" ht="13.5" thickBot="1">
      <c r="A3" s="19" t="s">
        <v>14</v>
      </c>
      <c r="C3" s="20" t="s">
        <v>15</v>
      </c>
    </row>
    <row r="4" spans="1:3">
      <c r="A4" s="19" t="e">
        <v>#N/A</v>
      </c>
      <c r="C4" s="21" t="b">
        <v>0</v>
      </c>
    </row>
    <row r="5" spans="1:3">
      <c r="C5" s="21" t="e">
        <v>#NAME?</v>
      </c>
    </row>
    <row r="6" spans="1:3" ht="13.5" thickBot="1">
      <c r="C6" s="21" t="e">
        <f>#N/A</f>
        <v>#N/A</v>
      </c>
    </row>
    <row r="7" spans="1:3">
      <c r="A7" s="22" t="s">
        <v>16</v>
      </c>
      <c r="C7" s="21" t="e">
        <v>#NAME?</v>
      </c>
    </row>
    <row r="8" spans="1:3">
      <c r="A8" s="23" t="s">
        <v>17</v>
      </c>
      <c r="C8" s="21" t="e">
        <v>#NAME?</v>
      </c>
    </row>
    <row r="9" spans="1:3">
      <c r="A9" s="24" t="s">
        <v>18</v>
      </c>
      <c r="C9" s="21" t="e">
        <v>#NAME?</v>
      </c>
    </row>
    <row r="10" spans="1:3">
      <c r="A10" s="23" t="s">
        <v>19</v>
      </c>
      <c r="C10" s="21" t="b">
        <v>0</v>
      </c>
    </row>
    <row r="11" spans="1:3" ht="13.5" thickBot="1">
      <c r="A11" s="25" t="s">
        <v>20</v>
      </c>
      <c r="C11" s="21" t="b">
        <v>0</v>
      </c>
    </row>
    <row r="12" spans="1:3">
      <c r="C12" s="21" t="b">
        <v>0</v>
      </c>
    </row>
    <row r="13" spans="1:3" ht="13.5" thickBot="1">
      <c r="C13" s="21" t="b">
        <v>0</v>
      </c>
    </row>
    <row r="14" spans="1:3" ht="13.5" thickBot="1">
      <c r="A14" s="20" t="s">
        <v>21</v>
      </c>
      <c r="C14" s="26" t="e">
        <v>#NAME?</v>
      </c>
    </row>
    <row r="15" spans="1:3">
      <c r="A15" s="21" t="b">
        <v>0</v>
      </c>
    </row>
    <row r="16" spans="1:3" ht="13.5" thickBot="1">
      <c r="A16" s="21" t="b">
        <v>0</v>
      </c>
    </row>
    <row r="17" spans="1:3" ht="13.5" thickBot="1">
      <c r="A17" s="26" t="e">
        <v>#NAME?</v>
      </c>
      <c r="C17" s="20" t="s">
        <v>22</v>
      </c>
    </row>
    <row r="18" spans="1:3">
      <c r="C18" s="21" t="e">
        <v>#NAME?</v>
      </c>
    </row>
    <row r="19" spans="1:3">
      <c r="C19" s="21" t="e">
        <v>#NAME?</v>
      </c>
    </row>
    <row r="20" spans="1:3">
      <c r="A20" s="27" t="s">
        <v>23</v>
      </c>
      <c r="C20" s="21" t="e">
        <v>#NAME?</v>
      </c>
    </row>
    <row r="21" spans="1:3">
      <c r="A21" s="28" t="e">
        <v>#NAME?</v>
      </c>
      <c r="C21" s="21" t="e">
        <v>#NAME?</v>
      </c>
    </row>
    <row r="22" spans="1:3">
      <c r="A22" s="21" t="e">
        <v>#NAME?</v>
      </c>
      <c r="C22" s="21" t="e">
        <v>#NAME?</v>
      </c>
    </row>
    <row r="23" spans="1:3">
      <c r="A23" s="21" t="e">
        <f>#N/A</f>
        <v>#N/A</v>
      </c>
      <c r="C23" s="26" t="e">
        <v>#NAME?</v>
      </c>
    </row>
    <row r="24" spans="1:3">
      <c r="A24" s="21" t="e">
        <v>#NAME?</v>
      </c>
    </row>
    <row r="25" spans="1:3">
      <c r="A25" s="21" t="e">
        <v>#NAME?</v>
      </c>
    </row>
    <row r="26" spans="1:3" ht="13.5" thickBot="1">
      <c r="A26" s="21" t="b">
        <v>0</v>
      </c>
      <c r="C26" s="29" t="s">
        <v>24</v>
      </c>
    </row>
    <row r="27" spans="1:3">
      <c r="A27" s="21" t="b">
        <v>0</v>
      </c>
      <c r="C27" s="21" t="b">
        <v>0</v>
      </c>
    </row>
    <row r="28" spans="1:3">
      <c r="A28" s="21" t="b">
        <v>0</v>
      </c>
      <c r="C28" s="21" t="e">
        <v>#NAME?</v>
      </c>
    </row>
    <row r="29" spans="1:3">
      <c r="A29" s="21" t="b">
        <v>0</v>
      </c>
      <c r="C29" s="21" t="e">
        <f>#N/A</f>
        <v>#N/A</v>
      </c>
    </row>
    <row r="30" spans="1:3">
      <c r="A30" s="21" t="b">
        <v>0</v>
      </c>
      <c r="C30" s="21" t="e">
        <v>#NAME?</v>
      </c>
    </row>
    <row r="31" spans="1:3">
      <c r="A31" s="21" t="b">
        <v>0</v>
      </c>
      <c r="C31" s="21" t="e">
        <v>#NAME?</v>
      </c>
    </row>
    <row r="32" spans="1:3">
      <c r="A32" s="21" t="b">
        <v>0</v>
      </c>
      <c r="C32" s="21" t="b">
        <v>0</v>
      </c>
    </row>
    <row r="33" spans="1:3">
      <c r="A33" s="21" t="b">
        <v>0</v>
      </c>
      <c r="C33" s="21" t="b">
        <v>0</v>
      </c>
    </row>
    <row r="34" spans="1:3">
      <c r="A34" s="21" t="b">
        <v>0</v>
      </c>
      <c r="C34" s="21" t="b">
        <v>0</v>
      </c>
    </row>
    <row r="35" spans="1:3">
      <c r="A35" s="21" t="b">
        <v>0</v>
      </c>
      <c r="C35" s="21" t="e">
        <v>#NAME?</v>
      </c>
    </row>
    <row r="36" spans="1:3">
      <c r="A36" s="21" t="b">
        <v>0</v>
      </c>
      <c r="C36" s="26" t="e">
        <v>#NAME?</v>
      </c>
    </row>
    <row r="37" spans="1:3">
      <c r="A37" s="21" t="b">
        <v>0</v>
      </c>
    </row>
    <row r="38" spans="1:3">
      <c r="A38" s="21" t="b">
        <v>0</v>
      </c>
    </row>
    <row r="39" spans="1:3">
      <c r="A39" s="21" t="b">
        <v>0</v>
      </c>
      <c r="C39" s="28" t="e">
        <v>#NAME?</v>
      </c>
    </row>
    <row r="40" spans="1:3">
      <c r="A40" s="21" t="b">
        <v>0</v>
      </c>
      <c r="C40" s="21" t="b">
        <v>0</v>
      </c>
    </row>
    <row r="41" spans="1:3">
      <c r="A41" s="26" t="e">
        <v>#NAME?</v>
      </c>
      <c r="C41" s="26" t="e">
        <v>#NAME?</v>
      </c>
    </row>
  </sheetData>
  <sheetProtection password="8863" sheet="1" objects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예산총칙(제2추)</vt:lpstr>
      <vt:lpstr>세입총괄(제2추)</vt:lpstr>
      <vt:lpstr>세출총괄(제2추)</vt:lpstr>
      <vt:lpstr>'세입총괄(제2추)'!Print_Titles</vt:lpstr>
      <vt:lpstr>'세출총괄(제2추)'!Print_Titles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남홍진</dc:creator>
  <cp:lastModifiedBy>user</cp:lastModifiedBy>
  <cp:lastPrinted>2014-12-11T01:26:29Z</cp:lastPrinted>
  <dcterms:created xsi:type="dcterms:W3CDTF">2008-08-13T08:03:00Z</dcterms:created>
  <dcterms:modified xsi:type="dcterms:W3CDTF">2015-03-13T01:04:58Z</dcterms:modified>
</cp:coreProperties>
</file>